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788"/>
  </bookViews>
  <sheets>
    <sheet name="Sadržaj" sheetId="17" r:id="rId1"/>
    <sheet name="Tab 1" sheetId="1" r:id="rId2"/>
    <sheet name="graf G1" sheetId="37" r:id="rId3"/>
    <sheet name="Tab 2" sheetId="35" r:id="rId4"/>
    <sheet name="graf G2." sheetId="10" r:id="rId5"/>
    <sheet name="Tab 3" sheetId="29" r:id="rId6"/>
    <sheet name="graf G3." sheetId="20" r:id="rId7"/>
    <sheet name="Metodologija" sheetId="18" r:id="rId8"/>
    <sheet name="Kratice i znakovi" sheetId="36" r:id="rId9"/>
  </sheets>
  <definedNames>
    <definedName name="_xlnm.Print_Area" localSheetId="2">'graf G1'!$L$1:$Y$9</definedName>
    <definedName name="_xlnm.Print_Area" localSheetId="4">'graf G2.'!$A$1:$L$8</definedName>
    <definedName name="_xlnm.Print_Area" localSheetId="6">'graf G3.'!$A$1:$M$8</definedName>
    <definedName name="_xlnm.Print_Area" localSheetId="1">'Tab 1'!$A$1:$J$32</definedName>
    <definedName name="_xlnm.Print_Area" localSheetId="3">'Tab 2'!$A$1:$J$41</definedName>
    <definedName name="_xlnm.Print_Titles" localSheetId="3">'Tab 2'!$A:$B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D17" i="1" s="1"/>
  <c r="D24" i="1" s="1"/>
  <c r="E17" i="1"/>
  <c r="E24" i="1" s="1"/>
  <c r="H19" i="1" l="1"/>
  <c r="G18" i="1" l="1"/>
  <c r="I21" i="1" l="1"/>
  <c r="I22" i="1"/>
  <c r="H22" i="1"/>
  <c r="F18" i="1" l="1"/>
  <c r="F17" i="1" l="1"/>
  <c r="F24" i="1" s="1"/>
  <c r="H18" i="1"/>
  <c r="G17" i="1"/>
  <c r="G24" i="1" s="1"/>
  <c r="H17" i="1" l="1"/>
  <c r="I19" i="1"/>
  <c r="H21" i="1"/>
  <c r="I20" i="1"/>
  <c r="H20" i="1"/>
  <c r="I18" i="1" l="1"/>
  <c r="I17" i="1" l="1"/>
</calcChain>
</file>

<file path=xl/sharedStrings.xml><?xml version="1.0" encoding="utf-8"?>
<sst xmlns="http://schemas.openxmlformats.org/spreadsheetml/2006/main" count="193" uniqueCount="142">
  <si>
    <t>ukupno</t>
  </si>
  <si>
    <t>žene</t>
  </si>
  <si>
    <t>Ukupno</t>
  </si>
  <si>
    <t>Poljoprivreda, šumarstvo i ribarstvo</t>
  </si>
  <si>
    <t>Rudarstvo i vađenje</t>
  </si>
  <si>
    <t>Prerađivačka industrija</t>
  </si>
  <si>
    <t>Opskrba električnom energijom, plinom, parom i klimatizacija</t>
  </si>
  <si>
    <t>Opskrba vodom; uklanjanje otpadnih voda, gospodarenje otpadom te djelatnosti sanacije okoliša</t>
  </si>
  <si>
    <t>Građevinarstvo</t>
  </si>
  <si>
    <t>Trgovina na veliko i na malo; popravak motornih vozila i motocikala</t>
  </si>
  <si>
    <t xml:space="preserve">Prijevoz i skladištenje </t>
  </si>
  <si>
    <t>Djelatnosti pružanja smještaja te pripreme i usluživanja hrane</t>
  </si>
  <si>
    <t>Informacije i komunikacije</t>
  </si>
  <si>
    <t>Financijske djelatnosti i djelatnosti osiguranja</t>
  </si>
  <si>
    <t>Poslovanje nekretninama</t>
  </si>
  <si>
    <t>Stručne, znanstvene i tehničke djelatnosti</t>
  </si>
  <si>
    <t>Administrativne i pomoćne uslužne djelatnosti</t>
  </si>
  <si>
    <t>Javna uprava i obrana; obvezno socijalno osiguranje</t>
  </si>
  <si>
    <t>Obrazovanje</t>
  </si>
  <si>
    <t>Djelatnosti zdravstvene zaštite i socijalne skrbi</t>
  </si>
  <si>
    <t>Umjetnost, zabava i rekreacija</t>
  </si>
  <si>
    <t>Ostale uslužne djelatnosti</t>
  </si>
  <si>
    <t>Zaposleni - ukupno</t>
  </si>
  <si>
    <t xml:space="preserve">2) </t>
  </si>
  <si>
    <t>Indeksi</t>
  </si>
  <si>
    <t>Područja djelatnosti Djelatnosti kućanstava kao poslodavaca; djelatnosti kućanstava koja proizvode različitu robu i obavljaju različite usluge za vlastite potrebe i Djelatnosti izvanteritorijalnih organizacija i tijela te njihovi odjeljci nisu iskazani u ovom priopćenju jer nisu obuhvaćeni istraživanjem.</t>
  </si>
  <si>
    <t>Stopa registrirane nezaposlenosti,  %</t>
  </si>
  <si>
    <t>Podaci su privremeni.</t>
  </si>
  <si>
    <t>Aktivno stanovništvo</t>
  </si>
  <si>
    <t>1. ZAPOSLENI I NEZAPOSLENI NA PODRUČJU GRADA ZAGREBA PREMA ADMINISTRATIVNIM IZVORIMA I SPOLU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</si>
  <si>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</si>
  <si>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</si>
  <si>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</si>
  <si>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</si>
  <si>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</si>
  <si>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</si>
  <si>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</si>
  <si>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</si>
  <si>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</si>
  <si>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</si>
  <si>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</si>
  <si>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</si>
  <si>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</si>
  <si>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</si>
  <si>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</si>
  <si>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</si>
  <si>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</si>
  <si>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</si>
  <si>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</si>
  <si>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Izvor podataka</t>
  </si>
  <si>
    <t>Obrazac JOPPD dostavljaju isplatitelji svih vrsta dohotka za koje je propisima o porezu na dohodak propisana obveza obračunavanja i plaćanja poreza po odbitku.</t>
  </si>
  <si>
    <t>Podaci o zaposlenima u obrtu i djelatnostima slobodnih profesija te o zaposlenim poljoprivrednicima dobiveni su od Hrvatskog zavoda za mirovinsko osiguranje, a podaci o broju nezaposlenih od Hrvatskog zavoda za zapošljavanje.</t>
  </si>
  <si>
    <t>Obuhvat i usporedivost</t>
  </si>
  <si>
    <t>Definicije</t>
  </si>
  <si>
    <t>Kratice</t>
  </si>
  <si>
    <t>Znakovi</t>
  </si>
  <si>
    <t>Sv. Ćirila i Metoda 5, Zagreb</t>
  </si>
  <si>
    <t>MOLIMO KORISNIKE PRIOPĆENJA DA PRILIKOM KORIŠTENJA PODATAKA OBAVEZNO NAVEDU IZVOR.</t>
  </si>
  <si>
    <r>
      <t>Aktivno stanovništvo</t>
    </r>
    <r>
      <rPr>
        <sz val="10"/>
        <color theme="1"/>
        <rFont val="Calibri"/>
        <family val="2"/>
        <charset val="238"/>
      </rPr>
      <t xml:space="preserve"> uključuje zaposlene i nezaposlene osobe.</t>
    </r>
  </si>
  <si>
    <r>
      <t>Zaposleni</t>
    </r>
    <r>
      <rPr>
        <sz val="10"/>
        <color theme="1"/>
        <rFont val="Calibri"/>
        <family val="2"/>
        <charset val="238"/>
      </rPr>
      <t xml:space="preserve"> su osobe koje su zasnovale radni odnos s poslodavcem, na određeno ili neodređeno vrijeme, neovisno o duljini radnog vremena i vlasništvu pravne osobe, a za svoj rad primaju naknadu.</t>
    </r>
  </si>
  <si>
    <r>
      <t>Vlasnik obrta ili djelatnosti slobodne profesije</t>
    </r>
    <r>
      <rPr>
        <sz val="10"/>
        <color theme="1"/>
        <rFont val="Calibri"/>
        <family val="2"/>
        <charset val="238"/>
      </rPr>
      <t xml:space="preserve"> je osoba koja je vlastitim sredstvima osnovala obrtničku radnju ili slobodnu profesiju u kojoj u svoje ime i za svoj račun sama ili uz pomoć zaposlenika obavlja djelatnost.</t>
    </r>
  </si>
  <si>
    <r>
      <t xml:space="preserve">Zaposlenik u obrtu ili u slobodnoj profesiji </t>
    </r>
    <r>
      <rPr>
        <sz val="10"/>
        <color theme="1"/>
        <rFont val="Calibri"/>
        <family val="2"/>
        <charset val="238"/>
      </rPr>
      <t xml:space="preserve">je osoba koja ima ugovor o radu s poslodavcem na neodređeno ili određeno vrijeme. </t>
    </r>
  </si>
  <si>
    <r>
      <t>Stopa registrirane nezaposlenosti</t>
    </r>
    <r>
      <rPr>
        <sz val="10"/>
        <color theme="1"/>
        <rFont val="Calibri"/>
        <family val="2"/>
        <charset val="238"/>
      </rPr>
      <t xml:space="preserve"> izračunava se kao odnos nezaposlenih prema ukupnom aktivnom stanovništvu.</t>
    </r>
  </si>
  <si>
    <t xml:space="preserve">NKD 2007.  </t>
  </si>
  <si>
    <t>Nacionalna klasifikacija djelatnosti 2007.</t>
  </si>
  <si>
    <t xml:space="preserve">%     </t>
  </si>
  <si>
    <t>postotak</t>
  </si>
  <si>
    <t>Odjel za statističke i analitičke poslove</t>
  </si>
  <si>
    <t>REPUBLIKA HRVATSKA</t>
  </si>
  <si>
    <t>GRAD ZAGREB</t>
  </si>
  <si>
    <t>SADRŽAJ</t>
  </si>
  <si>
    <t>ZAPOSLENI U PRAVNIM OSOBAMA I INDEKSI KRETANJA BROJA ZAPOSLENIH PREMA SPOLU I NKD-u 2007.</t>
  </si>
  <si>
    <t>METODOLOGIJA</t>
  </si>
  <si>
    <t>KRATICE I ZNAKOVI</t>
  </si>
  <si>
    <t>telefon: 01/610-1950</t>
  </si>
  <si>
    <t>ZAPOSLENI I NEZAPOSLENI NA PODRUČJU GRADA ZAGREBA PREMA ADMINISTRATIVNIM IZVORIMA I SPOLU</t>
  </si>
  <si>
    <t>JOPPD</t>
  </si>
  <si>
    <t>DZS</t>
  </si>
  <si>
    <t>Državni zavod za statistiku</t>
  </si>
  <si>
    <t>Tabela 1.</t>
  </si>
  <si>
    <t>Graf 1.</t>
  </si>
  <si>
    <t>Graf 2.</t>
  </si>
  <si>
    <t>Tabela 2.</t>
  </si>
  <si>
    <t>Podaci o zaposlenima u obrtu i djelatnosti slobodnih profesija prema NKD-u 2007. objavljuju se svaka tri mjeseca.</t>
  </si>
  <si>
    <t>Izvješće o primicima, porezu na dohodak i prirezu te doprinosima za obvezna osiguranja</t>
  </si>
  <si>
    <r>
      <t>2. ZAPOSLENI U PRAVNIM OSOBAMA I INDEKSI KRETANJA BROJA ZAPOSLENIH PREMA SPOLU I NKD-u 2007.</t>
    </r>
    <r>
      <rPr>
        <vertAlign val="superscript"/>
        <sz val="11"/>
        <rFont val="Calibri"/>
        <family val="2"/>
        <scheme val="minor"/>
      </rPr>
      <t>1)</t>
    </r>
  </si>
  <si>
    <t>HZMO</t>
  </si>
  <si>
    <t>Hrvatski zavod za mirovinsko osiguranje</t>
  </si>
  <si>
    <t xml:space="preserve">GRADSKI URED ZA GOSPODARSTVO, </t>
  </si>
  <si>
    <t>EKOLOŠKU ODRŽIVOST I STRATEGIJSKO PLANIRANJE</t>
  </si>
  <si>
    <t>Priredio i objavio Gradski ured za gospodarstvo, ekološku održivost i strategijsko planiranje</t>
  </si>
  <si>
    <t>GUGEOSP</t>
  </si>
  <si>
    <t xml:space="preserve">Graf 3. </t>
  </si>
  <si>
    <t>Gradski ured za gospodarstvo, ekološku održivost i                   strategijsko planiranje</t>
  </si>
  <si>
    <t>XII.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</si>
  <si>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</si>
  <si>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</si>
  <si>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</si>
  <si>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</si>
  <si>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</si>
  <si>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</si>
  <si>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</si>
  <si>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</si>
  <si>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</si>
  <si>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</si>
  <si>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</si>
  <si>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2022.</t>
  </si>
  <si>
    <t>Podaci o zaposlenima u pravnim osobama dobiveni su od Državnog zavoda za statistiku na temelju obrade podataka iz Izvješća o primicima, porezu na dohodak i prirezu te doprinosima za obvezna osiguranja (obrazac JOPPD).</t>
  </si>
  <si>
    <t>HZZ</t>
  </si>
  <si>
    <t>Hrvatski zavod za zapošljavanje</t>
  </si>
  <si>
    <r>
      <t>Nezaposleni</t>
    </r>
    <r>
      <rPr>
        <sz val="10"/>
        <color theme="1"/>
        <rFont val="Calibri"/>
        <family val="2"/>
        <charset val="238"/>
      </rPr>
      <t xml:space="preserve"> su osobe sposobne ili djelomično sposobne za rad, u dobi od 15 do 65 godina, koje su prijavljene u Hrvatskom zavodu za zapošljavanje kao tražitelji posla, redovito se prijavljuju, a nisu u radnom odnosu.</t>
    </r>
  </si>
  <si>
    <r>
      <t xml:space="preserve">1) </t>
    </r>
    <r>
      <rPr>
        <sz val="9"/>
        <color theme="1"/>
        <rFont val="Calibri"/>
        <family val="2"/>
        <charset val="238"/>
      </rPr>
      <t>Izvor: DZS, HZZ</t>
    </r>
  </si>
  <si>
    <t>Izvor: DZS; obrada: GUGEOSP - Odjel za statističke i analitičke poslove</t>
  </si>
  <si>
    <r>
      <t>METODOLOŠKA OBJAŠNJENJA</t>
    </r>
    <r>
      <rPr>
        <b/>
        <vertAlign val="superscript"/>
        <sz val="11"/>
        <color theme="1"/>
        <rFont val="Calibri"/>
        <family val="2"/>
      </rPr>
      <t>1)</t>
    </r>
  </si>
  <si>
    <t>U obrtu i djelatnosti slobodnih profesija obuhvaćeni su vlasnici i zaposlenici prijavljeni službama Hrvatskog zavoda za mirovinsko osiguranje.</t>
  </si>
  <si>
    <t>stanje krajem mjeseca</t>
  </si>
  <si>
    <t>Izvor: HZZ</t>
  </si>
  <si>
    <t>2023.</t>
  </si>
  <si>
    <t>Zaposleni u obrtu i slobodnim profesijama</t>
  </si>
  <si>
    <t>Zaposleni osiguranici poljoprivrednici</t>
  </si>
  <si>
    <t>Nezaposleni</t>
  </si>
  <si>
    <t>Izvor: DZS, HZMO, HZZ; obrada: GUGEOSP - Odjel za statističke i analitičke poslove</t>
  </si>
  <si>
    <t>https://zagreb.hr/statistika/30</t>
  </si>
  <si>
    <t>Tabela 3.</t>
  </si>
  <si>
    <t>2024.</t>
  </si>
  <si>
    <r>
      <rPr>
        <sz val="9"/>
        <rFont val="Calibri"/>
        <family val="2"/>
        <scheme val="minor"/>
      </rPr>
      <t xml:space="preserve">e-mail: </t>
    </r>
    <r>
      <rPr>
        <u/>
        <sz val="9"/>
        <color theme="10"/>
        <rFont val="Calibri"/>
        <family val="2"/>
        <scheme val="minor"/>
      </rPr>
      <t>statistika@zagreb.hr</t>
    </r>
  </si>
  <si>
    <t>NEZAPOSLENI PO MJESECIMA 2022. - 2024.</t>
  </si>
  <si>
    <t>NEZAPOSLENI PO MJESECIMA 2020. - 2024.</t>
  </si>
  <si>
    <r>
      <t>Zaposleni u pravnim osobama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</si>
  <si>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Podaci su privremeni.</t>
    </r>
  </si>
  <si>
    <t>Istraživanjem o zaposlenima u pravnim osobama obuhvaćeni su zaposleni koji imaju zasnovan radni odnos bez obzira na vrstu radnog odnosa i duljinu radnog vremena. Podaci su revidirani na temelju mjesečnih datoteka s konačnim podacima za prethodnu godinu. Stoga su podaci od siječnja do prosinca 2023. konačni.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</si>
  <si>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 xml:space="preserve"> </t>
    </r>
  </si>
  <si>
    <t>3. NEZAPOSLENI PO MJESECIMA 2022. - 2024.</t>
  </si>
  <si>
    <t>X. 2024.</t>
  </si>
  <si>
    <t>ZAPOSLENI U STUDENOME 2024.</t>
  </si>
  <si>
    <t>ZAPOSLENI U PRAVNIM OSOBAMA PREMA NKD-u 2007. U STUDENOME 2024.</t>
  </si>
  <si>
    <r>
      <t>Broj zaposlenih 
u studenome 2024.</t>
    </r>
    <r>
      <rPr>
        <vertAlign val="superscript"/>
        <sz val="10"/>
        <rFont val="Calibri"/>
        <family val="2"/>
        <scheme val="minor"/>
      </rPr>
      <t>2)</t>
    </r>
  </si>
  <si>
    <r>
      <t xml:space="preserve">XI. 2024.
</t>
    </r>
    <r>
      <rPr>
        <sz val="10"/>
        <rFont val="Calibri"/>
        <family val="2"/>
        <scheme val="minor"/>
      </rPr>
      <t>X. 2024.</t>
    </r>
  </si>
  <si>
    <r>
      <t xml:space="preserve">XI. 2024.
</t>
    </r>
    <r>
      <rPr>
        <sz val="10"/>
        <rFont val="Calibri"/>
        <family val="2"/>
        <scheme val="minor"/>
      </rPr>
      <t>XI. 2023.</t>
    </r>
  </si>
  <si>
    <r>
      <t xml:space="preserve">I. - XI. 2024.
</t>
    </r>
    <r>
      <rPr>
        <sz val="10"/>
        <rFont val="Calibri"/>
        <family val="2"/>
        <scheme val="minor"/>
      </rPr>
      <t>I. - XI. 2023.</t>
    </r>
  </si>
  <si>
    <t>XI. 2024.</t>
  </si>
  <si>
    <t>ZAPOSLENI U PRAVNIM OSOBAMA OD STUDENOG 2023. DO STUDENOG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</si>
</sst>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#,##0.0"/>
    <numFmt numFmtId="165" formatCode="0.0"/>
    <numFmt numFmtId="166" formatCode="#\ ###\ ###"/>
    <numFmt numFmtId="167" formatCode="#\ ##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.5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u/>
      <sz val="9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4"/>
      <name val="Times New Roman"/>
      <family val="1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1"/>
      <color indexed="8"/>
      <name val="Calibri"/>
      <family val="2"/>
      <charset val="238"/>
      <scheme val="minor"/>
    </font>
    <font>
      <vertAlign val="superscript"/>
      <sz val="9"/>
      <name val="Calibri"/>
      <family val="2"/>
      <scheme val="minor"/>
    </font>
    <font>
      <u/>
      <sz val="10"/>
      <color theme="1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u/>
      <sz val="11"/>
      <color rgb="FF0066FF"/>
      <name val="Calibri"/>
      <family val="2"/>
      <scheme val="minor"/>
    </font>
    <font>
      <u/>
      <sz val="11"/>
      <color rgb="FF0066FF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3" fillId="0" borderId="0"/>
    <xf numFmtId="43" fontId="1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5" fillId="0" borderId="0"/>
    <xf numFmtId="0" fontId="5" fillId="0" borderId="0"/>
    <xf numFmtId="0" fontId="5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15" fillId="0" borderId="11" xfId="1" applyFont="1" applyBorder="1" applyAlignment="1">
      <alignment vertical="top"/>
    </xf>
    <xf numFmtId="0" fontId="14" fillId="0" borderId="11" xfId="0" applyFont="1" applyBorder="1"/>
    <xf numFmtId="0" fontId="15" fillId="0" borderId="11" xfId="1" applyFont="1" applyBorder="1"/>
    <xf numFmtId="0" fontId="15" fillId="0" borderId="0" xfId="1" applyFont="1"/>
    <xf numFmtId="0" fontId="14" fillId="0" borderId="0" xfId="0" applyFont="1"/>
    <xf numFmtId="0" fontId="18" fillId="0" borderId="0" xfId="0" applyFont="1" applyAlignment="1">
      <alignment horizontal="left" wrapText="1"/>
    </xf>
    <xf numFmtId="0" fontId="15" fillId="0" borderId="0" xfId="0" applyFont="1"/>
    <xf numFmtId="3" fontId="18" fillId="0" borderId="0" xfId="0" applyNumberFormat="1" applyFont="1" applyAlignment="1">
      <alignment horizontal="right"/>
    </xf>
    <xf numFmtId="165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 vertical="center"/>
    </xf>
    <xf numFmtId="0" fontId="22" fillId="0" borderId="0" xfId="0" applyFont="1"/>
    <xf numFmtId="0" fontId="23" fillId="0" borderId="0" xfId="0" applyFont="1"/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justify"/>
    </xf>
    <xf numFmtId="0" fontId="28" fillId="0" borderId="0" xfId="0" applyFont="1" applyAlignment="1">
      <alignment horizontal="justify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0" xfId="4" applyFont="1"/>
    <xf numFmtId="0" fontId="15" fillId="2" borderId="6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5" fillId="2" borderId="2" xfId="1" applyFont="1" applyFill="1" applyBorder="1"/>
    <xf numFmtId="0" fontId="15" fillId="2" borderId="0" xfId="1" applyFont="1" applyFill="1"/>
    <xf numFmtId="0" fontId="14" fillId="2" borderId="5" xfId="0" applyFont="1" applyFill="1" applyBorder="1"/>
    <xf numFmtId="0" fontId="15" fillId="2" borderId="5" xfId="1" applyFont="1" applyFill="1" applyBorder="1"/>
    <xf numFmtId="0" fontId="17" fillId="2" borderId="8" xfId="0" applyFont="1" applyFill="1" applyBorder="1"/>
    <xf numFmtId="0" fontId="19" fillId="2" borderId="0" xfId="0" applyFont="1" applyFill="1"/>
    <xf numFmtId="0" fontId="26" fillId="2" borderId="0" xfId="0" applyFont="1" applyFill="1" applyAlignment="1">
      <alignment vertical="center"/>
    </xf>
    <xf numFmtId="0" fontId="0" fillId="2" borderId="0" xfId="0" applyFill="1"/>
    <xf numFmtId="0" fontId="37" fillId="0" borderId="0" xfId="0" applyFont="1"/>
    <xf numFmtId="0" fontId="38" fillId="0" borderId="0" xfId="0" applyFont="1" applyAlignment="1">
      <alignment horizontal="left" indent="12"/>
    </xf>
    <xf numFmtId="0" fontId="38" fillId="0" borderId="0" xfId="0" applyFont="1"/>
    <xf numFmtId="0" fontId="39" fillId="0" borderId="0" xfId="0" applyFont="1" applyAlignment="1">
      <alignment horizontal="left" indent="12"/>
    </xf>
    <xf numFmtId="0" fontId="40" fillId="0" borderId="0" xfId="0" applyFont="1" applyAlignment="1">
      <alignment horizontal="left" vertical="center" wrapText="1" indent="12"/>
    </xf>
    <xf numFmtId="0" fontId="41" fillId="0" borderId="0" xfId="0" applyFont="1" applyAlignment="1">
      <alignment horizontal="left" indent="12"/>
    </xf>
    <xf numFmtId="0" fontId="42" fillId="0" borderId="0" xfId="0" applyFont="1" applyAlignment="1">
      <alignment horizontal="left" vertical="center" wrapText="1" indent="12"/>
    </xf>
    <xf numFmtId="43" fontId="15" fillId="2" borderId="10" xfId="2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4" fillId="0" borderId="0" xfId="0" applyFont="1" applyAlignment="1">
      <alignment vertical="top"/>
    </xf>
    <xf numFmtId="0" fontId="33" fillId="0" borderId="0" xfId="0" applyFont="1" applyAlignment="1">
      <alignment horizontal="left" vertical="top"/>
    </xf>
    <xf numFmtId="0" fontId="27" fillId="0" borderId="0" xfId="0" applyFont="1" applyAlignment="1">
      <alignment vertical="top" wrapText="1"/>
    </xf>
    <xf numFmtId="0" fontId="15" fillId="2" borderId="7" xfId="1" applyFont="1" applyFill="1" applyBorder="1"/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5"/>
    <xf numFmtId="0" fontId="45" fillId="0" borderId="0" xfId="0" applyFont="1" applyAlignment="1">
      <alignment wrapText="1"/>
    </xf>
    <xf numFmtId="0" fontId="43" fillId="0" borderId="0" xfId="0" applyFont="1"/>
    <xf numFmtId="0" fontId="49" fillId="2" borderId="0" xfId="0" applyFont="1" applyFill="1" applyAlignment="1">
      <alignment horizontal="left" vertical="top"/>
    </xf>
    <xf numFmtId="0" fontId="43" fillId="2" borderId="2" xfId="0" applyFont="1" applyFill="1" applyBorder="1" applyAlignment="1">
      <alignment vertical="top"/>
    </xf>
    <xf numFmtId="0" fontId="45" fillId="2" borderId="8" xfId="0" applyFont="1" applyFill="1" applyBorder="1" applyAlignment="1">
      <alignment vertical="center"/>
    </xf>
    <xf numFmtId="0" fontId="6" fillId="3" borderId="7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center"/>
    </xf>
    <xf numFmtId="0" fontId="25" fillId="0" borderId="0" xfId="3"/>
    <xf numFmtId="0" fontId="43" fillId="0" borderId="0" xfId="0" applyFont="1" applyAlignment="1">
      <alignment vertical="top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wrapText="1"/>
    </xf>
    <xf numFmtId="0" fontId="32" fillId="2" borderId="0" xfId="0" applyFont="1" applyFill="1"/>
    <xf numFmtId="0" fontId="38" fillId="0" borderId="0" xfId="0" applyFont="1" applyAlignment="1">
      <alignment horizontal="right"/>
    </xf>
    <xf numFmtId="0" fontId="15" fillId="2" borderId="0" xfId="0" applyFont="1" applyFill="1"/>
    <xf numFmtId="0" fontId="15" fillId="3" borderId="0" xfId="0" applyFont="1" applyFill="1"/>
    <xf numFmtId="0" fontId="21" fillId="2" borderId="2" xfId="0" applyFont="1" applyFill="1" applyBorder="1"/>
    <xf numFmtId="0" fontId="15" fillId="2" borderId="2" xfId="0" applyFont="1" applyFill="1" applyBorder="1"/>
    <xf numFmtId="167" fontId="45" fillId="0" borderId="9" xfId="0" applyNumberFormat="1" applyFont="1" applyBorder="1" applyAlignment="1">
      <alignment horizontal="right" indent="1"/>
    </xf>
    <xf numFmtId="167" fontId="45" fillId="0" borderId="7" xfId="0" applyNumberFormat="1" applyFont="1" applyBorder="1" applyAlignment="1">
      <alignment horizontal="right" indent="1"/>
    </xf>
    <xf numFmtId="164" fontId="43" fillId="0" borderId="0" xfId="0" applyNumberFormat="1" applyFont="1" applyAlignment="1">
      <alignment horizontal="right" indent="1"/>
    </xf>
    <xf numFmtId="167" fontId="14" fillId="0" borderId="0" xfId="0" applyNumberFormat="1" applyFont="1" applyAlignment="1">
      <alignment horizontal="right" indent="1"/>
    </xf>
    <xf numFmtId="164" fontId="43" fillId="0" borderId="1" xfId="0" applyNumberFormat="1" applyFont="1" applyBorder="1" applyAlignment="1">
      <alignment horizontal="right" indent="1"/>
    </xf>
    <xf numFmtId="49" fontId="0" fillId="0" borderId="0" xfId="0" applyNumberFormat="1" applyAlignment="1">
      <alignment vertical="top"/>
    </xf>
    <xf numFmtId="0" fontId="53" fillId="0" borderId="0" xfId="3" applyFont="1" applyFill="1"/>
    <xf numFmtId="0" fontId="54" fillId="2" borderId="0" xfId="3" applyFont="1" applyFill="1"/>
    <xf numFmtId="0" fontId="54" fillId="0" borderId="0" xfId="0" applyFont="1"/>
    <xf numFmtId="0" fontId="15" fillId="0" borderId="0" xfId="0" applyFont="1" applyAlignment="1">
      <alignment horizontal="center"/>
    </xf>
    <xf numFmtId="164" fontId="45" fillId="0" borderId="8" xfId="0" applyNumberFormat="1" applyFont="1" applyBorder="1" applyAlignment="1">
      <alignment horizontal="right" indent="1"/>
    </xf>
    <xf numFmtId="167" fontId="43" fillId="0" borderId="1" xfId="0" applyNumberFormat="1" applyFont="1" applyBorder="1" applyAlignment="1">
      <alignment horizontal="right" indent="1"/>
    </xf>
    <xf numFmtId="167" fontId="43" fillId="0" borderId="2" xfId="0" applyNumberFormat="1" applyFont="1" applyBorder="1" applyAlignment="1">
      <alignment horizontal="right" indent="1"/>
    </xf>
    <xf numFmtId="167" fontId="43" fillId="0" borderId="0" xfId="1" applyNumberFormat="1" applyFont="1" applyAlignment="1">
      <alignment horizontal="right" indent="1"/>
    </xf>
    <xf numFmtId="167" fontId="43" fillId="0" borderId="1" xfId="1" applyNumberFormat="1" applyFont="1" applyBorder="1" applyAlignment="1">
      <alignment horizontal="right" indent="1"/>
    </xf>
    <xf numFmtId="167" fontId="3" fillId="0" borderId="0" xfId="0" applyNumberFormat="1" applyFont="1" applyAlignment="1">
      <alignment horizontal="right" indent="1"/>
    </xf>
    <xf numFmtId="164" fontId="55" fillId="0" borderId="1" xfId="0" applyNumberFormat="1" applyFont="1" applyBorder="1" applyAlignment="1">
      <alignment horizontal="right" indent="1"/>
    </xf>
    <xf numFmtId="164" fontId="55" fillId="0" borderId="0" xfId="0" applyNumberFormat="1" applyFont="1" applyAlignment="1">
      <alignment horizontal="right" indent="1"/>
    </xf>
    <xf numFmtId="0" fontId="43" fillId="2" borderId="0" xfId="0" applyFont="1" applyFill="1"/>
    <xf numFmtId="0" fontId="45" fillId="2" borderId="2" xfId="0" applyFont="1" applyFill="1" applyBorder="1"/>
    <xf numFmtId="0" fontId="43" fillId="2" borderId="1" xfId="0" applyFont="1" applyFill="1" applyBorder="1" applyAlignment="1">
      <alignment horizontal="center" vertical="center" wrapText="1"/>
    </xf>
    <xf numFmtId="3" fontId="11" fillId="0" borderId="9" xfId="5" applyNumberFormat="1" applyBorder="1" applyAlignment="1">
      <alignment horizontal="right" indent="3"/>
    </xf>
    <xf numFmtId="3" fontId="43" fillId="0" borderId="9" xfId="0" applyNumberFormat="1" applyFont="1" applyBorder="1" applyAlignment="1">
      <alignment horizontal="right" indent="3"/>
    </xf>
    <xf numFmtId="167" fontId="14" fillId="0" borderId="21" xfId="0" applyNumberFormat="1" applyFont="1" applyBorder="1" applyAlignment="1">
      <alignment horizontal="right" indent="3"/>
    </xf>
    <xf numFmtId="3" fontId="43" fillId="0" borderId="21" xfId="0" applyNumberFormat="1" applyFont="1" applyBorder="1" applyAlignment="1">
      <alignment horizontal="right" indent="3"/>
    </xf>
    <xf numFmtId="3" fontId="43" fillId="0" borderId="0" xfId="0" applyNumberFormat="1" applyFont="1" applyAlignment="1">
      <alignment horizontal="right" indent="3"/>
    </xf>
    <xf numFmtId="167" fontId="14" fillId="0" borderId="1" xfId="0" applyNumberFormat="1" applyFont="1" applyBorder="1" applyAlignment="1">
      <alignment horizontal="right" indent="3"/>
    </xf>
    <xf numFmtId="3" fontId="43" fillId="0" borderId="1" xfId="0" applyNumberFormat="1" applyFont="1" applyBorder="1" applyAlignment="1">
      <alignment horizontal="right" indent="3"/>
    </xf>
    <xf numFmtId="3" fontId="11" fillId="0" borderId="1" xfId="5" applyNumberFormat="1" applyBorder="1" applyAlignment="1">
      <alignment horizontal="right" indent="3"/>
    </xf>
    <xf numFmtId="3" fontId="14" fillId="0" borderId="1" xfId="0" applyNumberFormat="1" applyFont="1" applyBorder="1" applyAlignment="1">
      <alignment horizontal="right" indent="3"/>
    </xf>
    <xf numFmtId="3" fontId="43" fillId="0" borderId="1" xfId="0" applyNumberFormat="1" applyFont="1" applyBorder="1" applyAlignment="1">
      <alignment horizontal="right" vertical="center" indent="3"/>
    </xf>
    <xf numFmtId="167" fontId="43" fillId="0" borderId="1" xfId="0" applyNumberFormat="1" applyFont="1" applyBorder="1" applyAlignment="1">
      <alignment horizontal="right" vertical="top" indent="3"/>
    </xf>
    <xf numFmtId="0" fontId="43" fillId="2" borderId="12" xfId="0" applyFont="1" applyFill="1" applyBorder="1"/>
    <xf numFmtId="0" fontId="45" fillId="2" borderId="13" xfId="0" applyFont="1" applyFill="1" applyBorder="1"/>
    <xf numFmtId="167" fontId="43" fillId="0" borderId="2" xfId="1" applyNumberFormat="1" applyFont="1" applyBorder="1" applyAlignment="1">
      <alignment horizontal="right" indent="1"/>
    </xf>
    <xf numFmtId="0" fontId="47" fillId="0" borderId="0" xfId="0" applyFont="1" applyAlignment="1">
      <alignment horizontal="right"/>
    </xf>
    <xf numFmtId="167" fontId="2" fillId="0" borderId="1" xfId="0" applyNumberFormat="1" applyFont="1" applyBorder="1" applyAlignment="1">
      <alignment horizontal="right" indent="1"/>
    </xf>
    <xf numFmtId="167" fontId="2" fillId="0" borderId="0" xfId="0" applyNumberFormat="1" applyFont="1" applyAlignment="1">
      <alignment horizontal="right" indent="1"/>
    </xf>
    <xf numFmtId="167" fontId="2" fillId="0" borderId="2" xfId="0" applyNumberFormat="1" applyFont="1" applyBorder="1" applyAlignment="1">
      <alignment horizontal="right" indent="1"/>
    </xf>
    <xf numFmtId="165" fontId="2" fillId="0" borderId="0" xfId="0" applyNumberFormat="1" applyFont="1" applyAlignment="1">
      <alignment horizontal="right" indent="1"/>
    </xf>
    <xf numFmtId="0" fontId="2" fillId="0" borderId="1" xfId="0" applyFont="1" applyBorder="1"/>
    <xf numFmtId="0" fontId="2" fillId="0" borderId="0" xfId="0" applyFont="1"/>
    <xf numFmtId="164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164" fontId="43" fillId="0" borderId="2" xfId="0" applyNumberFormat="1" applyFont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14"/>
    <xf numFmtId="0" fontId="1" fillId="0" borderId="0" xfId="15"/>
    <xf numFmtId="167" fontId="57" fillId="0" borderId="8" xfId="0" applyNumberFormat="1" applyFont="1" applyBorder="1" applyAlignment="1">
      <alignment horizontal="right" vertical="center" indent="1"/>
    </xf>
    <xf numFmtId="165" fontId="57" fillId="0" borderId="9" xfId="0" applyNumberFormat="1" applyFont="1" applyBorder="1" applyAlignment="1">
      <alignment horizontal="right" vertical="center" indent="1"/>
    </xf>
    <xf numFmtId="165" fontId="57" fillId="0" borderId="0" xfId="0" applyNumberFormat="1" applyFont="1" applyAlignment="1">
      <alignment horizontal="right" vertical="center" indent="1"/>
    </xf>
    <xf numFmtId="166" fontId="47" fillId="0" borderId="0" xfId="0" applyNumberFormat="1" applyFont="1" applyAlignment="1">
      <alignment horizontal="right" vertical="top" wrapText="1" indent="1"/>
    </xf>
    <xf numFmtId="167" fontId="47" fillId="0" borderId="0" xfId="13" applyNumberFormat="1" applyFont="1" applyAlignment="1">
      <alignment horizontal="right" vertical="top" indent="1"/>
    </xf>
    <xf numFmtId="165" fontId="47" fillId="0" borderId="1" xfId="0" applyNumberFormat="1" applyFont="1" applyBorder="1" applyAlignment="1">
      <alignment horizontal="right" vertical="top" indent="1"/>
    </xf>
    <xf numFmtId="165" fontId="47" fillId="0" borderId="0" xfId="0" applyNumberFormat="1" applyFont="1" applyAlignment="1">
      <alignment horizontal="right" vertical="top" indent="1"/>
    </xf>
    <xf numFmtId="166" fontId="47" fillId="0" borderId="0" xfId="0" applyNumberFormat="1" applyFont="1" applyAlignment="1">
      <alignment horizontal="right" vertical="center" wrapText="1" indent="1"/>
    </xf>
    <xf numFmtId="167" fontId="47" fillId="0" borderId="0" xfId="13" applyNumberFormat="1" applyFont="1" applyAlignment="1">
      <alignment horizontal="right" vertical="center" indent="1"/>
    </xf>
    <xf numFmtId="165" fontId="47" fillId="0" borderId="1" xfId="0" applyNumberFormat="1" applyFont="1" applyBorder="1" applyAlignment="1">
      <alignment horizontal="right" vertical="center" indent="1"/>
    </xf>
    <xf numFmtId="165" fontId="47" fillId="0" borderId="0" xfId="0" applyNumberFormat="1" applyFont="1" applyAlignment="1">
      <alignment horizontal="right" vertical="center" indent="1"/>
    </xf>
    <xf numFmtId="167" fontId="47" fillId="0" borderId="2" xfId="13" applyNumberFormat="1" applyFont="1" applyBorder="1" applyAlignment="1">
      <alignment horizontal="right" vertical="top" indent="1"/>
    </xf>
    <xf numFmtId="0" fontId="58" fillId="0" borderId="0" xfId="0" applyFont="1" applyAlignment="1">
      <alignment vertical="center"/>
    </xf>
    <xf numFmtId="0" fontId="47" fillId="2" borderId="0" xfId="0" applyFont="1" applyFill="1" applyAlignment="1">
      <alignment horizontal="center"/>
    </xf>
    <xf numFmtId="0" fontId="57" fillId="2" borderId="2" xfId="0" applyFont="1" applyFill="1" applyBorder="1" applyAlignment="1">
      <alignment horizontal="center"/>
    </xf>
    <xf numFmtId="0" fontId="47" fillId="2" borderId="5" xfId="0" applyFont="1" applyFill="1" applyBorder="1" applyAlignment="1">
      <alignment horizontal="center"/>
    </xf>
    <xf numFmtId="0" fontId="47" fillId="2" borderId="4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horizontal="center" vertical="top"/>
    </xf>
    <xf numFmtId="0" fontId="47" fillId="2" borderId="2" xfId="0" applyFont="1" applyFill="1" applyBorder="1" applyAlignment="1">
      <alignment vertical="top" wrapText="1"/>
    </xf>
    <xf numFmtId="0" fontId="47" fillId="2" borderId="2" xfId="0" applyFont="1" applyFill="1" applyBorder="1" applyAlignment="1">
      <alignment vertical="top"/>
    </xf>
    <xf numFmtId="0" fontId="63" fillId="2" borderId="0" xfId="0" applyFont="1" applyFill="1" applyAlignment="1">
      <alignment horizontal="center"/>
    </xf>
    <xf numFmtId="0" fontId="47" fillId="2" borderId="2" xfId="0" applyFont="1" applyFill="1" applyBorder="1" applyAlignment="1">
      <alignment horizontal="center" wrapText="1"/>
    </xf>
    <xf numFmtId="166" fontId="34" fillId="0" borderId="0" xfId="0" applyNumberFormat="1" applyFont="1" applyAlignment="1">
      <alignment horizontal="center"/>
    </xf>
    <xf numFmtId="3" fontId="47" fillId="0" borderId="2" xfId="0" applyNumberFormat="1" applyFont="1" applyBorder="1" applyAlignment="1">
      <alignment horizontal="center"/>
    </xf>
    <xf numFmtId="165" fontId="47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top" wrapText="1"/>
    </xf>
    <xf numFmtId="0" fontId="64" fillId="0" borderId="0" xfId="0" applyFont="1" applyAlignment="1">
      <alignment horizontal="center" vertical="top"/>
    </xf>
    <xf numFmtId="0" fontId="59" fillId="0" borderId="0" xfId="0" applyFont="1" applyAlignment="1">
      <alignment horizontal="left" vertical="top"/>
    </xf>
    <xf numFmtId="0" fontId="63" fillId="2" borderId="0" xfId="0" applyFont="1" applyFill="1" applyAlignment="1">
      <alignment horizontal="center" vertical="center"/>
    </xf>
    <xf numFmtId="0" fontId="47" fillId="2" borderId="2" xfId="0" applyFont="1" applyFill="1" applyBorder="1" applyAlignment="1">
      <alignment vertical="center" wrapText="1"/>
    </xf>
    <xf numFmtId="0" fontId="0" fillId="0" borderId="0" xfId="0" applyFill="1"/>
    <xf numFmtId="0" fontId="46" fillId="0" borderId="0" xfId="0" applyFont="1" applyAlignment="1">
      <alignment horizontal="right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57" fillId="2" borderId="8" xfId="0" applyFont="1" applyFill="1" applyBorder="1" applyAlignment="1">
      <alignment horizontal="left" vertical="center"/>
    </xf>
    <xf numFmtId="0" fontId="57" fillId="2" borderId="7" xfId="0" applyFont="1" applyFill="1" applyBorder="1" applyAlignment="1">
      <alignment horizontal="left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16" xfId="0" applyFont="1" applyFill="1" applyBorder="1" applyAlignment="1">
      <alignment horizontal="center" vertical="center"/>
    </xf>
    <xf numFmtId="0" fontId="60" fillId="0" borderId="0" xfId="0" applyFont="1" applyAlignment="1">
      <alignment horizontal="left" vertical="top" wrapText="1"/>
    </xf>
    <xf numFmtId="0" fontId="47" fillId="3" borderId="14" xfId="1" applyFont="1" applyFill="1" applyBorder="1" applyAlignment="1">
      <alignment horizontal="center" vertical="center" wrapText="1"/>
    </xf>
    <xf numFmtId="0" fontId="47" fillId="3" borderId="13" xfId="1" applyFont="1" applyFill="1" applyBorder="1" applyAlignment="1">
      <alignment horizontal="center" vertical="center" wrapText="1"/>
    </xf>
    <xf numFmtId="0" fontId="47" fillId="3" borderId="3" xfId="1" applyFont="1" applyFill="1" applyBorder="1" applyAlignment="1">
      <alignment horizontal="center" vertical="center" wrapText="1"/>
    </xf>
    <xf numFmtId="0" fontId="47" fillId="3" borderId="4" xfId="1" applyFont="1" applyFill="1" applyBorder="1" applyAlignment="1">
      <alignment horizontal="center" vertical="center" wrapText="1"/>
    </xf>
    <xf numFmtId="0" fontId="62" fillId="3" borderId="0" xfId="0" applyFont="1" applyFill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62" fillId="3" borderId="17" xfId="0" applyFont="1" applyFill="1" applyBorder="1" applyAlignment="1">
      <alignment horizontal="center" vertical="center" wrapText="1"/>
    </xf>
    <xf numFmtId="0" fontId="62" fillId="3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43" fillId="2" borderId="15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right" vertical="top" wrapText="1"/>
    </xf>
    <xf numFmtId="0" fontId="35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52" fillId="0" borderId="0" xfId="3" applyFont="1" applyAlignment="1">
      <alignment horizontal="center" vertical="center"/>
    </xf>
    <xf numFmtId="0" fontId="52" fillId="0" borderId="0" xfId="12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 wrapText="1"/>
    </xf>
  </cellXfs>
  <cellStyles count="16">
    <cellStyle name="Comma" xfId="2" builtinId="3"/>
    <cellStyle name="Hyperlink" xfId="3" builtinId="8"/>
    <cellStyle name="Hyperlink 2" xfId="12"/>
    <cellStyle name="Normal" xfId="0" builtinId="0"/>
    <cellStyle name="Normal 2" xfId="1"/>
    <cellStyle name="Normal 3" xfId="4"/>
    <cellStyle name="Normal 4" xfId="5"/>
    <cellStyle name="Normal 5" xfId="6"/>
    <cellStyle name="Normal 5 2" xfId="10"/>
    <cellStyle name="Normal 5 2 2" xfId="14"/>
    <cellStyle name="Normal 6" xfId="7"/>
    <cellStyle name="Normal 7" xfId="8"/>
    <cellStyle name="Normal 7 2" xfId="11"/>
    <cellStyle name="Normal 7 2 2" xfId="15"/>
    <cellStyle name="Normal 8" xfId="9"/>
    <cellStyle name="Normal 8 2" xfId="13"/>
  </cellStyles>
  <dxfs count="0"/>
  <tableStyles count="0" defaultTableStyle="TableStyleMedium2" defaultPivotStyle="PivotStyleMedium9"/>
  <colors>
    <mruColors>
      <color rgb="FF0066FF"/>
      <color rgb="FFDCE6F2"/>
      <color rgb="FFBFBFBF"/>
      <color rgb="FF10253F"/>
      <color rgb="FF376092"/>
      <color rgb="FF95B3D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38099</xdr:rowOff>
    </xdr:from>
    <xdr:to>
      <xdr:col>0</xdr:col>
      <xdr:colOff>828676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099"/>
          <a:ext cx="762000" cy="9239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2</xdr:col>
      <xdr:colOff>600076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447676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7620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43296</xdr:colOff>
      <xdr:row>11</xdr:row>
      <xdr:rowOff>69273</xdr:rowOff>
    </xdr:from>
    <xdr:to>
      <xdr:col>10</xdr:col>
      <xdr:colOff>495521</xdr:colOff>
      <xdr:row>27</xdr:row>
      <xdr:rowOff>51248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296" y="1887682"/>
          <a:ext cx="5742930" cy="3029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38099</xdr:rowOff>
    </xdr:from>
    <xdr:to>
      <xdr:col>1</xdr:col>
      <xdr:colOff>762001</xdr:colOff>
      <xdr:row>6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38099"/>
          <a:ext cx="7620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219076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38100"/>
          <a:ext cx="76200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590550</xdr:colOff>
      <xdr:row>11</xdr:row>
      <xdr:rowOff>114300</xdr:rowOff>
    </xdr:from>
    <xdr:to>
      <xdr:col>10</xdr:col>
      <xdr:colOff>487437</xdr:colOff>
      <xdr:row>37</xdr:row>
      <xdr:rowOff>136067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1924050"/>
          <a:ext cx="5992887" cy="49747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47624</xdr:rowOff>
    </xdr:from>
    <xdr:to>
      <xdr:col>1</xdr:col>
      <xdr:colOff>723900</xdr:colOff>
      <xdr:row>6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4"/>
          <a:ext cx="7524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1</xdr:col>
      <xdr:colOff>295275</xdr:colOff>
      <xdr:row>6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762000" cy="914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447675</xdr:colOff>
      <xdr:row>12</xdr:row>
      <xdr:rowOff>85725</xdr:rowOff>
    </xdr:from>
    <xdr:to>
      <xdr:col>10</xdr:col>
      <xdr:colOff>122793</xdr:colOff>
      <xdr:row>30</xdr:row>
      <xdr:rowOff>76877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2085975"/>
          <a:ext cx="5675868" cy="342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tatistika@zagreb.hr" TargetMode="External"/><Relationship Id="rId2" Type="http://schemas.openxmlformats.org/officeDocument/2006/relationships/hyperlink" Target="https://zagreb.hr/statistika/30" TargetMode="External"/><Relationship Id="rId1" Type="http://schemas.openxmlformats.org/officeDocument/2006/relationships/hyperlink" Target="https://zagreb.hr/statistika/30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showGridLines="0" tabSelected="1" workbookViewId="0">
      <selection activeCell="N2" sqref="N2"/>
    </sheetView>
  </sheetViews>
  <sheetFormatPr defaultRowHeight="15" x14ac:dyDescent="0.25"/>
  <cols>
    <col min="1" max="1" width="13" style="7" customWidth="1"/>
    <col min="2" max="8" width="9.140625" style="7"/>
    <col min="9" max="9" width="19.85546875" style="7" customWidth="1"/>
    <col min="10" max="10" width="9.140625" style="7"/>
    <col min="11" max="11" width="7.85546875" style="7" customWidth="1"/>
    <col min="12" max="12" width="12" style="7" customWidth="1"/>
  </cols>
  <sheetData>
    <row r="1" spans="1:26" x14ac:dyDescent="0.25">
      <c r="A1" s="35" t="s">
        <v>68</v>
      </c>
      <c r="B1" s="36"/>
      <c r="C1" s="36"/>
      <c r="D1" s="36"/>
    </row>
    <row r="2" spans="1:26" x14ac:dyDescent="0.25">
      <c r="A2" s="37" t="s">
        <v>69</v>
      </c>
      <c r="B2" s="36"/>
      <c r="C2" s="36"/>
      <c r="D2" s="36"/>
      <c r="N2" s="34"/>
    </row>
    <row r="3" spans="1:26" ht="3.75" customHeight="1" x14ac:dyDescent="0.25">
      <c r="A3" s="38"/>
      <c r="B3" s="36"/>
      <c r="C3" s="36"/>
      <c r="D3" s="36"/>
    </row>
    <row r="4" spans="1:26" x14ac:dyDescent="0.25">
      <c r="A4" s="39" t="s">
        <v>88</v>
      </c>
      <c r="B4" s="36"/>
      <c r="C4" s="36"/>
      <c r="D4" s="36"/>
      <c r="N4" s="34"/>
    </row>
    <row r="5" spans="1:26" x14ac:dyDescent="0.25">
      <c r="A5" s="39" t="s">
        <v>89</v>
      </c>
      <c r="B5" s="36"/>
      <c r="C5" s="36"/>
      <c r="D5" s="36"/>
    </row>
    <row r="6" spans="1:26" ht="3.75" customHeight="1" x14ac:dyDescent="0.25">
      <c r="A6" s="40"/>
      <c r="B6" s="36"/>
      <c r="C6" s="36"/>
      <c r="D6" s="36"/>
    </row>
    <row r="7" spans="1:26" x14ac:dyDescent="0.25">
      <c r="A7" s="37" t="s">
        <v>67</v>
      </c>
      <c r="B7" s="36"/>
      <c r="C7" s="36"/>
      <c r="D7" s="36"/>
    </row>
    <row r="8" spans="1:26" ht="12.75" customHeight="1" x14ac:dyDescent="0.25">
      <c r="A8" s="37"/>
      <c r="B8" s="36"/>
      <c r="C8" s="36"/>
      <c r="D8" s="36"/>
    </row>
    <row r="9" spans="1:26" ht="12.75" customHeight="1" x14ac:dyDescent="0.25">
      <c r="A9" s="37"/>
      <c r="B9" s="36"/>
      <c r="C9" s="36"/>
      <c r="D9" s="36"/>
    </row>
    <row r="10" spans="1:26" ht="12.75" customHeight="1" x14ac:dyDescent="0.25">
      <c r="A10" s="37"/>
      <c r="B10" s="36"/>
      <c r="C10" s="36"/>
      <c r="D10" s="36"/>
    </row>
    <row r="11" spans="1:26" ht="12.75" customHeight="1" x14ac:dyDescent="0.25">
      <c r="A11" s="37"/>
      <c r="B11" s="36"/>
      <c r="C11" s="36"/>
      <c r="D11" s="36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x14ac:dyDescent="0.25"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ht="18.75" x14ac:dyDescent="0.25">
      <c r="A13" s="135" t="s">
        <v>134</v>
      </c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ht="30.75" customHeight="1" x14ac:dyDescent="0.25">
      <c r="A14" s="69" t="s">
        <v>70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 spans="1:26" ht="15.75" customHeight="1" x14ac:dyDescent="0.25"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 ht="21" customHeight="1" x14ac:dyDescent="0.25">
      <c r="A16" s="79" t="s">
        <v>79</v>
      </c>
      <c r="B16" s="7" t="s">
        <v>75</v>
      </c>
      <c r="O16" s="34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 spans="1:26" ht="21" customHeight="1" x14ac:dyDescent="0.25">
      <c r="A17" s="79" t="s">
        <v>80</v>
      </c>
      <c r="B17" s="7" t="s">
        <v>141</v>
      </c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 spans="1:26" ht="21" customHeight="1" x14ac:dyDescent="0.25">
      <c r="A18" s="79" t="s">
        <v>82</v>
      </c>
      <c r="B18" s="7" t="s">
        <v>71</v>
      </c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6" ht="21" customHeight="1" x14ac:dyDescent="0.25">
      <c r="A19" s="79" t="s">
        <v>81</v>
      </c>
      <c r="B19" s="7" t="s">
        <v>135</v>
      </c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</row>
    <row r="20" spans="1:26" ht="21" customHeight="1" x14ac:dyDescent="0.25">
      <c r="A20" s="59" t="s">
        <v>123</v>
      </c>
      <c r="B20" s="7" t="s">
        <v>126</v>
      </c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</row>
    <row r="21" spans="1:26" ht="21" customHeight="1" x14ac:dyDescent="0.25">
      <c r="A21" s="79" t="s">
        <v>92</v>
      </c>
      <c r="B21" s="7" t="s">
        <v>127</v>
      </c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</row>
    <row r="22" spans="1:26" ht="30.75" customHeight="1" x14ac:dyDescent="0.25">
      <c r="A22" s="80" t="s">
        <v>72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</row>
    <row r="23" spans="1:26" ht="15.75" customHeight="1" x14ac:dyDescent="0.25">
      <c r="A23" s="81"/>
    </row>
    <row r="24" spans="1:26" ht="30.75" customHeight="1" x14ac:dyDescent="0.25">
      <c r="A24" s="80" t="s">
        <v>73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</row>
  </sheetData>
  <hyperlinks>
    <hyperlink ref="A22" location="Metodologija!A1" display="METODOLOGIJA"/>
    <hyperlink ref="A24" location="'Kratice i znakovi'!A1" display="KRATICE I ZNAKOVI"/>
    <hyperlink ref="A16" location="'Tab 1'!A1" display="Tabela 1"/>
    <hyperlink ref="A18" location="'Tab 2'!A1" display="Tabela 2."/>
    <hyperlink ref="A19" location="'graf G2.'!A1" display="Graf 2."/>
    <hyperlink ref="A21" location="'graf G3.'!A1" display="Graf 3. "/>
    <hyperlink ref="A17" location="'graf G1'!A1" display="Graf 1."/>
    <hyperlink ref="A20" location="'Tab 3'!A1" display="Tabela 3.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>
      <selection activeCell="L1" sqref="L1"/>
    </sheetView>
  </sheetViews>
  <sheetFormatPr defaultColWidth="22.7109375" defaultRowHeight="15" x14ac:dyDescent="0.25"/>
  <cols>
    <col min="1" max="2" width="1.7109375" style="5" customWidth="1"/>
    <col min="3" max="3" width="40" style="5" customWidth="1"/>
    <col min="4" max="7" width="9.140625" style="5" customWidth="1"/>
    <col min="8" max="9" width="8.28515625" style="5" customWidth="1"/>
    <col min="10" max="10" width="4.5703125" style="5" customWidth="1"/>
    <col min="11" max="11" width="4.140625" style="5" customWidth="1"/>
    <col min="12" max="16384" width="22.7109375" style="5"/>
  </cols>
  <sheetData>
    <row r="1" spans="1:11" x14ac:dyDescent="0.25">
      <c r="A1" s="35" t="s">
        <v>68</v>
      </c>
      <c r="B1" s="36"/>
    </row>
    <row r="2" spans="1:11" x14ac:dyDescent="0.25">
      <c r="A2" s="37" t="s">
        <v>69</v>
      </c>
      <c r="B2" s="36"/>
    </row>
    <row r="3" spans="1:11" ht="3.75" customHeight="1" x14ac:dyDescent="0.25">
      <c r="A3" s="38"/>
      <c r="B3" s="36"/>
    </row>
    <row r="4" spans="1:11" x14ac:dyDescent="0.25">
      <c r="A4" s="39" t="s">
        <v>88</v>
      </c>
      <c r="B4" s="36"/>
    </row>
    <row r="5" spans="1:11" x14ac:dyDescent="0.25">
      <c r="A5" s="39" t="s">
        <v>89</v>
      </c>
      <c r="B5" s="36"/>
    </row>
    <row r="6" spans="1:11" ht="3.75" customHeight="1" x14ac:dyDescent="0.25">
      <c r="A6" s="40"/>
      <c r="B6" s="36"/>
    </row>
    <row r="7" spans="1:11" x14ac:dyDescent="0.25">
      <c r="A7" s="37" t="s">
        <v>67</v>
      </c>
      <c r="B7" s="36"/>
    </row>
    <row r="8" spans="1:11" ht="12.75" customHeight="1" x14ac:dyDescent="0.25">
      <c r="A8" s="37"/>
      <c r="B8" s="36"/>
    </row>
    <row r="9" spans="1:11" ht="12.75" customHeight="1" x14ac:dyDescent="0.25">
      <c r="A9" s="37"/>
      <c r="B9" s="36"/>
    </row>
    <row r="10" spans="1:11" ht="12.75" customHeight="1" x14ac:dyDescent="0.25">
      <c r="A10" s="37"/>
      <c r="B10" s="36"/>
    </row>
    <row r="11" spans="1:11" ht="12.75" customHeight="1" x14ac:dyDescent="0.25">
      <c r="A11" s="37"/>
      <c r="B11" s="36"/>
    </row>
    <row r="12" spans="1:11" ht="12.75" customHeight="1" x14ac:dyDescent="0.25"/>
    <row r="13" spans="1:11" ht="27.75" customHeight="1" thickBot="1" x14ac:dyDescent="0.3">
      <c r="A13" s="1" t="s">
        <v>29</v>
      </c>
      <c r="B13" s="2"/>
      <c r="C13" s="3"/>
      <c r="D13" s="3"/>
      <c r="E13" s="3"/>
      <c r="F13" s="3"/>
      <c r="G13" s="3"/>
      <c r="H13" s="3"/>
      <c r="I13" s="3"/>
      <c r="J13" s="4"/>
      <c r="K13" s="4"/>
    </row>
    <row r="14" spans="1:11" ht="15" customHeight="1" x14ac:dyDescent="0.25">
      <c r="A14" s="25"/>
      <c r="B14" s="25"/>
      <c r="C14" s="26"/>
      <c r="D14" s="161" t="s">
        <v>133</v>
      </c>
      <c r="E14" s="162"/>
      <c r="F14" s="161" t="s">
        <v>140</v>
      </c>
      <c r="G14" s="162"/>
      <c r="H14" s="165" t="s">
        <v>140</v>
      </c>
      <c r="I14" s="166"/>
    </row>
    <row r="15" spans="1:11" x14ac:dyDescent="0.25">
      <c r="A15" s="25"/>
      <c r="B15" s="25"/>
      <c r="C15" s="27"/>
      <c r="D15" s="163"/>
      <c r="E15" s="164"/>
      <c r="F15" s="163"/>
      <c r="G15" s="164"/>
      <c r="H15" s="163" t="s">
        <v>133</v>
      </c>
      <c r="I15" s="167"/>
    </row>
    <row r="16" spans="1:11" ht="17.25" customHeight="1" x14ac:dyDescent="0.25">
      <c r="A16" s="28"/>
      <c r="B16" s="28"/>
      <c r="C16" s="29"/>
      <c r="D16" s="24" t="s">
        <v>0</v>
      </c>
      <c r="E16" s="42" t="s">
        <v>1</v>
      </c>
      <c r="F16" s="24" t="s">
        <v>0</v>
      </c>
      <c r="G16" s="42" t="s">
        <v>1</v>
      </c>
      <c r="H16" s="41" t="s">
        <v>0</v>
      </c>
      <c r="I16" s="42" t="s">
        <v>1</v>
      </c>
    </row>
    <row r="17" spans="1:9" ht="22.5" customHeight="1" x14ac:dyDescent="0.25">
      <c r="A17" s="30" t="s">
        <v>28</v>
      </c>
      <c r="B17" s="25"/>
      <c r="C17" s="48"/>
      <c r="D17" s="73">
        <f>SUM(D18,D22)</f>
        <v>474130</v>
      </c>
      <c r="E17" s="74">
        <f>SUM(E18,E22)</f>
        <v>221941</v>
      </c>
      <c r="F17" s="73">
        <f>SUM(F18,F22)</f>
        <v>474497</v>
      </c>
      <c r="G17" s="74">
        <f>SUM(G18,G22)</f>
        <v>222067</v>
      </c>
      <c r="H17" s="83">
        <f>ROUND(F17/D17*100,1)</f>
        <v>100.1</v>
      </c>
      <c r="I17" s="83">
        <f t="shared" ref="I17:I19" si="0">ROUND(G17/E17*100,1)</f>
        <v>100.1</v>
      </c>
    </row>
    <row r="18" spans="1:9" ht="18.75" customHeight="1" x14ac:dyDescent="0.25">
      <c r="A18" s="25"/>
      <c r="B18" s="27" t="s">
        <v>22</v>
      </c>
      <c r="C18" s="71"/>
      <c r="D18" s="84">
        <f>SUM(D19:D21)</f>
        <v>463832</v>
      </c>
      <c r="E18" s="85">
        <f>SUM(E19:E21)</f>
        <v>216653</v>
      </c>
      <c r="F18" s="84">
        <f>SUM(F19:F21)</f>
        <v>464320</v>
      </c>
      <c r="G18" s="85">
        <f>SUM(G19:G21)</f>
        <v>216873</v>
      </c>
      <c r="H18" s="75">
        <f>ROUND(F18/D18*100,1)</f>
        <v>100.1</v>
      </c>
      <c r="I18" s="75">
        <f t="shared" si="0"/>
        <v>100.1</v>
      </c>
    </row>
    <row r="19" spans="1:9" ht="17.25" x14ac:dyDescent="0.25">
      <c r="A19" s="25"/>
      <c r="B19" s="25"/>
      <c r="C19" s="26" t="s">
        <v>128</v>
      </c>
      <c r="D19" s="86">
        <v>430422</v>
      </c>
      <c r="E19" s="107">
        <v>200519</v>
      </c>
      <c r="F19" s="86">
        <v>430857</v>
      </c>
      <c r="G19" s="107">
        <v>200708</v>
      </c>
      <c r="H19" s="75">
        <f>ROUND(F19/D19*100,1)</f>
        <v>100.1</v>
      </c>
      <c r="I19" s="75">
        <f t="shared" si="0"/>
        <v>100.1</v>
      </c>
    </row>
    <row r="20" spans="1:9" x14ac:dyDescent="0.25">
      <c r="A20" s="25"/>
      <c r="B20" s="25"/>
      <c r="C20" s="26" t="s">
        <v>118</v>
      </c>
      <c r="D20" s="87">
        <v>32976</v>
      </c>
      <c r="E20" s="86">
        <v>15976</v>
      </c>
      <c r="F20" s="87">
        <v>33037</v>
      </c>
      <c r="G20" s="86">
        <v>16013</v>
      </c>
      <c r="H20" s="77">
        <f t="shared" ref="H20:I21" si="1">ROUND(F20/D20*100,1)</f>
        <v>100.2</v>
      </c>
      <c r="I20" s="75">
        <f t="shared" si="1"/>
        <v>100.2</v>
      </c>
    </row>
    <row r="21" spans="1:9" x14ac:dyDescent="0.25">
      <c r="A21" s="25"/>
      <c r="B21" s="25"/>
      <c r="C21" s="72" t="s">
        <v>119</v>
      </c>
      <c r="D21" s="109">
        <v>434</v>
      </c>
      <c r="E21" s="110">
        <v>158</v>
      </c>
      <c r="F21" s="109">
        <v>426</v>
      </c>
      <c r="G21" s="110">
        <v>152</v>
      </c>
      <c r="H21" s="77">
        <f t="shared" si="1"/>
        <v>98.2</v>
      </c>
      <c r="I21" s="75">
        <f>ROUND(G21/E21*100,1)</f>
        <v>96.2</v>
      </c>
    </row>
    <row r="22" spans="1:9" ht="18.75" customHeight="1" x14ac:dyDescent="0.25">
      <c r="A22" s="25"/>
      <c r="B22" s="33" t="s">
        <v>120</v>
      </c>
      <c r="C22" s="72"/>
      <c r="D22" s="110">
        <v>10298</v>
      </c>
      <c r="E22" s="111">
        <v>5288</v>
      </c>
      <c r="F22" s="110">
        <v>10177</v>
      </c>
      <c r="G22" s="111">
        <v>5194</v>
      </c>
      <c r="H22" s="112">
        <f>ROUND(F22/D22*100,1)</f>
        <v>98.8</v>
      </c>
      <c r="I22" s="112">
        <f>ROUND(G22/E22*100,1)</f>
        <v>98.2</v>
      </c>
    </row>
    <row r="23" spans="1:9" ht="11.25" customHeight="1" x14ac:dyDescent="0.25">
      <c r="A23" s="25"/>
      <c r="B23" s="31"/>
      <c r="C23" s="72"/>
      <c r="D23" s="113"/>
      <c r="E23" s="114"/>
      <c r="F23" s="113"/>
      <c r="G23" s="114"/>
      <c r="H23" s="89"/>
      <c r="I23" s="90"/>
    </row>
    <row r="24" spans="1:9" ht="13.5" customHeight="1" x14ac:dyDescent="0.25">
      <c r="A24" s="25"/>
      <c r="B24" s="33" t="s">
        <v>26</v>
      </c>
      <c r="C24" s="69"/>
      <c r="D24" s="115">
        <f>D22/D17*100</f>
        <v>2.1719781494526815</v>
      </c>
      <c r="E24" s="116">
        <f>E22/E17*100</f>
        <v>2.3826151995350116</v>
      </c>
      <c r="F24" s="115">
        <f>F22/F17*100</f>
        <v>2.1447975435039632</v>
      </c>
      <c r="G24" s="116">
        <f>G22/G17*100</f>
        <v>2.3389337452210368</v>
      </c>
      <c r="H24" s="112"/>
      <c r="I24" s="112"/>
    </row>
    <row r="25" spans="1:9" ht="4.5" customHeight="1" x14ac:dyDescent="0.25">
      <c r="A25" s="25"/>
      <c r="B25" s="25"/>
      <c r="C25" s="69"/>
      <c r="D25" s="77"/>
      <c r="E25" s="117"/>
      <c r="F25" s="118"/>
      <c r="G25" s="116"/>
      <c r="H25" s="112"/>
      <c r="I25" s="112"/>
    </row>
    <row r="26" spans="1:9" ht="8.25" customHeight="1" x14ac:dyDescent="0.25">
      <c r="C26" s="7"/>
      <c r="D26" s="7"/>
      <c r="E26" s="7"/>
    </row>
    <row r="27" spans="1:9" ht="18" customHeight="1" x14ac:dyDescent="0.25">
      <c r="A27" s="13" t="s">
        <v>129</v>
      </c>
      <c r="B27" s="12"/>
      <c r="C27" s="13"/>
      <c r="D27" s="13"/>
      <c r="E27" s="13"/>
      <c r="F27" s="12"/>
      <c r="G27" s="12"/>
    </row>
    <row r="28" spans="1:9" ht="14.25" customHeight="1" x14ac:dyDescent="0.25">
      <c r="A28" s="160" t="s">
        <v>121</v>
      </c>
      <c r="B28" s="160"/>
      <c r="C28" s="160"/>
      <c r="D28" s="160"/>
      <c r="E28" s="160"/>
      <c r="F28" s="160"/>
      <c r="G28" s="160"/>
      <c r="H28" s="160"/>
      <c r="I28" s="160"/>
    </row>
    <row r="29" spans="1:9" ht="14.25" customHeight="1" x14ac:dyDescent="0.25">
      <c r="A29" s="12"/>
      <c r="B29" s="12"/>
      <c r="C29" s="13"/>
      <c r="D29" s="13"/>
      <c r="E29" s="13"/>
      <c r="F29" s="12"/>
      <c r="G29" s="12"/>
    </row>
  </sheetData>
  <mergeCells count="5">
    <mergeCell ref="A28:I28"/>
    <mergeCell ref="D14:E15"/>
    <mergeCell ref="F14:G15"/>
    <mergeCell ref="H14:I14"/>
    <mergeCell ref="H15:I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ignoredErrors>
    <ignoredError sqref="E18:G18 D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zoomScale="110" zoomScaleNormal="110" workbookViewId="0">
      <selection activeCell="M1" sqref="M1"/>
    </sheetView>
  </sheetViews>
  <sheetFormatPr defaultRowHeight="15" x14ac:dyDescent="0.25"/>
  <cols>
    <col min="1" max="1" width="5.7109375" style="122" customWidth="1"/>
    <col min="2" max="9" width="9.140625" style="122"/>
    <col min="10" max="10" width="6.5703125" style="122" customWidth="1"/>
    <col min="11" max="11" width="9.140625" style="122"/>
    <col min="12" max="12" width="17.5703125" style="122" customWidth="1"/>
    <col min="13" max="13" width="7.85546875" style="122" customWidth="1"/>
    <col min="14" max="14" width="8.7109375" style="122" customWidth="1"/>
    <col min="15" max="16" width="8.42578125" style="122" customWidth="1"/>
    <col min="17" max="17" width="8" style="122" customWidth="1"/>
    <col min="18" max="18" width="8" style="122" bestFit="1" customWidth="1"/>
    <col min="19" max="19" width="8.5703125" style="122" customWidth="1"/>
    <col min="20" max="20" width="8.140625" style="122" customWidth="1"/>
    <col min="21" max="21" width="8.42578125" style="122" customWidth="1"/>
    <col min="22" max="22" width="7.85546875" style="122" customWidth="1"/>
    <col min="23" max="23" width="8.42578125" style="122" customWidth="1"/>
    <col min="24" max="24" width="8.140625" style="122" customWidth="1"/>
    <col min="25" max="16384" width="9.140625" style="122"/>
  </cols>
  <sheetData>
    <row r="1" spans="1:11" s="5" customFormat="1" x14ac:dyDescent="0.25">
      <c r="A1" s="35" t="s">
        <v>68</v>
      </c>
      <c r="B1" s="36"/>
      <c r="I1" s="34"/>
      <c r="J1" s="34"/>
      <c r="K1" s="34"/>
    </row>
    <row r="2" spans="1:11" s="5" customFormat="1" x14ac:dyDescent="0.25">
      <c r="A2" s="37" t="s">
        <v>69</v>
      </c>
      <c r="B2" s="36"/>
      <c r="H2" s="34"/>
      <c r="I2" s="34"/>
      <c r="J2" s="34"/>
      <c r="K2" s="34"/>
    </row>
    <row r="3" spans="1:11" s="5" customFormat="1" ht="3.75" customHeight="1" x14ac:dyDescent="0.25">
      <c r="A3" s="38"/>
      <c r="B3" s="36"/>
    </row>
    <row r="4" spans="1:11" s="5" customFormat="1" x14ac:dyDescent="0.25">
      <c r="A4" s="39" t="s">
        <v>88</v>
      </c>
      <c r="B4" s="36"/>
    </row>
    <row r="5" spans="1:11" s="5" customFormat="1" x14ac:dyDescent="0.25">
      <c r="A5" s="39" t="s">
        <v>89</v>
      </c>
      <c r="B5" s="36"/>
    </row>
    <row r="6" spans="1:11" s="5" customFormat="1" ht="3.75" customHeight="1" x14ac:dyDescent="0.25">
      <c r="A6" s="40"/>
      <c r="B6" s="36"/>
    </row>
    <row r="7" spans="1:11" s="5" customFormat="1" x14ac:dyDescent="0.25">
      <c r="A7" s="37" t="s">
        <v>67</v>
      </c>
      <c r="B7" s="36"/>
    </row>
    <row r="8" spans="1:11" s="121" customFormat="1" x14ac:dyDescent="0.25"/>
    <row r="9" spans="1:11" s="5" customFormat="1" x14ac:dyDescent="0.25">
      <c r="A9" s="35"/>
      <c r="B9" s="36"/>
      <c r="I9" s="34"/>
      <c r="J9" s="34"/>
      <c r="K9" s="34"/>
    </row>
  </sheetData>
  <pageMargins left="0.51181102362204722" right="0.5118110236220472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zoomScaleNormal="100" workbookViewId="0">
      <selection activeCell="M1" sqref="M1"/>
    </sheetView>
  </sheetViews>
  <sheetFormatPr defaultColWidth="9.140625" defaultRowHeight="15" x14ac:dyDescent="0.25"/>
  <cols>
    <col min="1" max="1" width="2.5703125" style="7" customWidth="1"/>
    <col min="2" max="2" width="36.42578125" style="7" customWidth="1"/>
    <col min="3" max="4" width="9.5703125" style="7" customWidth="1"/>
    <col min="5" max="11" width="8.7109375" style="7" customWidth="1"/>
    <col min="12" max="12" width="9.140625" style="9"/>
    <col min="13" max="16384" width="9.140625" style="7"/>
  </cols>
  <sheetData>
    <row r="1" spans="1:11" x14ac:dyDescent="0.25">
      <c r="A1" s="35" t="s">
        <v>68</v>
      </c>
      <c r="B1" s="36"/>
      <c r="G1" s="34"/>
      <c r="H1" s="34"/>
    </row>
    <row r="2" spans="1:11" x14ac:dyDescent="0.25">
      <c r="A2" s="37" t="s">
        <v>69</v>
      </c>
      <c r="B2" s="36"/>
      <c r="K2" s="34"/>
    </row>
    <row r="3" spans="1:11" ht="3.75" customHeight="1" x14ac:dyDescent="0.25">
      <c r="A3" s="38"/>
      <c r="B3" s="36"/>
    </row>
    <row r="4" spans="1:11" x14ac:dyDescent="0.25">
      <c r="A4" s="39" t="s">
        <v>88</v>
      </c>
      <c r="B4" s="36"/>
      <c r="I4" s="34"/>
    </row>
    <row r="5" spans="1:11" x14ac:dyDescent="0.25">
      <c r="A5" s="39" t="s">
        <v>89</v>
      </c>
      <c r="B5" s="36"/>
    </row>
    <row r="6" spans="1:11" ht="3.75" customHeight="1" x14ac:dyDescent="0.25">
      <c r="A6" s="40"/>
      <c r="B6" s="36"/>
    </row>
    <row r="7" spans="1:11" x14ac:dyDescent="0.25">
      <c r="A7" s="37" t="s">
        <v>67</v>
      </c>
      <c r="B7" s="36"/>
    </row>
    <row r="8" spans="1:11" ht="12.75" customHeight="1" x14ac:dyDescent="0.25"/>
    <row r="9" spans="1:11" ht="12.75" customHeight="1" x14ac:dyDescent="0.25"/>
    <row r="10" spans="1:11" ht="12.75" customHeight="1" x14ac:dyDescent="0.25"/>
    <row r="11" spans="1:11" ht="12.75" customHeight="1" x14ac:dyDescent="0.25"/>
    <row r="13" spans="1:11" ht="29.25" customHeight="1" thickBot="1" x14ac:dyDescent="0.3">
      <c r="A13" s="1" t="s">
        <v>85</v>
      </c>
      <c r="B13" s="1"/>
      <c r="C13" s="1"/>
      <c r="D13" s="1"/>
      <c r="E13" s="1"/>
      <c r="F13" s="1"/>
      <c r="G13" s="1"/>
      <c r="H13" s="1"/>
      <c r="I13" s="1"/>
      <c r="J13" s="1"/>
      <c r="K13" s="6"/>
    </row>
    <row r="14" spans="1:11" ht="20.25" customHeight="1" x14ac:dyDescent="0.25">
      <c r="A14" s="136"/>
      <c r="B14" s="137"/>
      <c r="C14" s="173" t="s">
        <v>136</v>
      </c>
      <c r="D14" s="174"/>
      <c r="E14" s="170" t="s">
        <v>24</v>
      </c>
      <c r="F14" s="171"/>
      <c r="G14" s="171"/>
      <c r="H14" s="171"/>
      <c r="I14" s="171"/>
      <c r="J14" s="171"/>
    </row>
    <row r="15" spans="1:11" ht="35.25" customHeight="1" x14ac:dyDescent="0.25">
      <c r="A15" s="136"/>
      <c r="B15" s="137"/>
      <c r="C15" s="175"/>
      <c r="D15" s="176"/>
      <c r="E15" s="177" t="s">
        <v>137</v>
      </c>
      <c r="F15" s="178"/>
      <c r="G15" s="179" t="s">
        <v>138</v>
      </c>
      <c r="H15" s="180"/>
      <c r="I15" s="181" t="s">
        <v>139</v>
      </c>
      <c r="J15" s="179"/>
      <c r="K15" s="119"/>
    </row>
    <row r="16" spans="1:11" ht="17.25" customHeight="1" x14ac:dyDescent="0.25">
      <c r="A16" s="138"/>
      <c r="B16" s="139"/>
      <c r="C16" s="140" t="s">
        <v>0</v>
      </c>
      <c r="D16" s="141" t="s">
        <v>1</v>
      </c>
      <c r="E16" s="142" t="s">
        <v>0</v>
      </c>
      <c r="F16" s="142" t="s">
        <v>1</v>
      </c>
      <c r="G16" s="143" t="s">
        <v>0</v>
      </c>
      <c r="H16" s="140" t="s">
        <v>1</v>
      </c>
      <c r="I16" s="144" t="s">
        <v>0</v>
      </c>
      <c r="J16" s="145" t="s">
        <v>1</v>
      </c>
      <c r="K16" s="120"/>
    </row>
    <row r="17" spans="1:11" ht="31.5" customHeight="1" x14ac:dyDescent="0.25">
      <c r="A17" s="168" t="s">
        <v>2</v>
      </c>
      <c r="B17" s="169"/>
      <c r="C17" s="123">
        <v>430857</v>
      </c>
      <c r="D17" s="123">
        <v>200708</v>
      </c>
      <c r="E17" s="124">
        <v>100.1</v>
      </c>
      <c r="F17" s="125">
        <v>100.1</v>
      </c>
      <c r="G17" s="125">
        <v>101.2</v>
      </c>
      <c r="H17" s="125">
        <v>100.9</v>
      </c>
      <c r="I17" s="125">
        <v>101.4</v>
      </c>
      <c r="J17" s="125">
        <v>101.3</v>
      </c>
      <c r="K17" s="8"/>
    </row>
    <row r="18" spans="1:11" ht="15" customHeight="1" x14ac:dyDescent="0.25">
      <c r="A18" s="146" t="s">
        <v>30</v>
      </c>
      <c r="B18" s="147" t="s">
        <v>3</v>
      </c>
      <c r="C18" s="126">
        <v>1550</v>
      </c>
      <c r="D18" s="127">
        <v>640</v>
      </c>
      <c r="E18" s="128">
        <v>96.8</v>
      </c>
      <c r="F18" s="129">
        <v>97.4</v>
      </c>
      <c r="G18" s="129">
        <v>96.8</v>
      </c>
      <c r="H18" s="129">
        <v>95.8</v>
      </c>
      <c r="I18" s="129">
        <v>102.6</v>
      </c>
      <c r="J18" s="129">
        <v>100.6</v>
      </c>
      <c r="K18" s="10"/>
    </row>
    <row r="19" spans="1:11" ht="15" customHeight="1" x14ac:dyDescent="0.25">
      <c r="A19" s="146" t="s">
        <v>31</v>
      </c>
      <c r="B19" s="147" t="s">
        <v>4</v>
      </c>
      <c r="C19" s="126">
        <v>486</v>
      </c>
      <c r="D19" s="127">
        <v>149</v>
      </c>
      <c r="E19" s="128">
        <v>99.4</v>
      </c>
      <c r="F19" s="129">
        <v>100</v>
      </c>
      <c r="G19" s="129">
        <v>98.4</v>
      </c>
      <c r="H19" s="129">
        <v>100.7</v>
      </c>
      <c r="I19" s="129">
        <v>98.8</v>
      </c>
      <c r="J19" s="129">
        <v>100</v>
      </c>
      <c r="K19" s="10"/>
    </row>
    <row r="20" spans="1:11" x14ac:dyDescent="0.25">
      <c r="A20" s="146" t="s">
        <v>32</v>
      </c>
      <c r="B20" s="147" t="s">
        <v>5</v>
      </c>
      <c r="C20" s="126">
        <v>42139</v>
      </c>
      <c r="D20" s="127">
        <v>14549</v>
      </c>
      <c r="E20" s="128">
        <v>100.6</v>
      </c>
      <c r="F20" s="129">
        <v>100.6</v>
      </c>
      <c r="G20" s="129">
        <v>102.9</v>
      </c>
      <c r="H20" s="129">
        <v>100.1</v>
      </c>
      <c r="I20" s="129">
        <v>103.1</v>
      </c>
      <c r="J20" s="129">
        <v>101.7</v>
      </c>
      <c r="K20" s="10"/>
    </row>
    <row r="21" spans="1:11" ht="25.5" x14ac:dyDescent="0.25">
      <c r="A21" s="146" t="s">
        <v>33</v>
      </c>
      <c r="B21" s="147" t="s">
        <v>6</v>
      </c>
      <c r="C21" s="130">
        <v>3756</v>
      </c>
      <c r="D21" s="131">
        <v>1216</v>
      </c>
      <c r="E21" s="132">
        <v>100</v>
      </c>
      <c r="F21" s="133">
        <v>100.6</v>
      </c>
      <c r="G21" s="133">
        <v>101</v>
      </c>
      <c r="H21" s="133">
        <v>102.4</v>
      </c>
      <c r="I21" s="133">
        <v>102.8</v>
      </c>
      <c r="J21" s="133">
        <v>103.3</v>
      </c>
      <c r="K21" s="11"/>
    </row>
    <row r="22" spans="1:11" ht="38.25" x14ac:dyDescent="0.25">
      <c r="A22" s="146" t="s">
        <v>34</v>
      </c>
      <c r="B22" s="147" t="s">
        <v>7</v>
      </c>
      <c r="C22" s="131">
        <v>3608</v>
      </c>
      <c r="D22" s="131">
        <v>712</v>
      </c>
      <c r="E22" s="132">
        <v>101.3</v>
      </c>
      <c r="F22" s="133">
        <v>100.7</v>
      </c>
      <c r="G22" s="133">
        <v>107.4</v>
      </c>
      <c r="H22" s="133">
        <v>106.1</v>
      </c>
      <c r="I22" s="133">
        <v>104.9</v>
      </c>
      <c r="J22" s="133">
        <v>103</v>
      </c>
      <c r="K22" s="11"/>
    </row>
    <row r="23" spans="1:11" x14ac:dyDescent="0.25">
      <c r="A23" s="146" t="s">
        <v>35</v>
      </c>
      <c r="B23" s="147" t="s">
        <v>8</v>
      </c>
      <c r="C23" s="126">
        <v>29166</v>
      </c>
      <c r="D23" s="127">
        <v>3394</v>
      </c>
      <c r="E23" s="128">
        <v>99.4</v>
      </c>
      <c r="F23" s="129">
        <v>100.9</v>
      </c>
      <c r="G23" s="129">
        <v>99.9</v>
      </c>
      <c r="H23" s="129">
        <v>105.5</v>
      </c>
      <c r="I23" s="129">
        <v>103.1</v>
      </c>
      <c r="J23" s="129">
        <v>108.2</v>
      </c>
      <c r="K23" s="10"/>
    </row>
    <row r="24" spans="1:11" ht="30" customHeight="1" x14ac:dyDescent="0.25">
      <c r="A24" s="146" t="s">
        <v>36</v>
      </c>
      <c r="B24" s="147" t="s">
        <v>9</v>
      </c>
      <c r="C24" s="130">
        <v>68846</v>
      </c>
      <c r="D24" s="131">
        <v>33517</v>
      </c>
      <c r="E24" s="132">
        <v>100.4</v>
      </c>
      <c r="F24" s="133">
        <v>100.6</v>
      </c>
      <c r="G24" s="133">
        <v>100.8</v>
      </c>
      <c r="H24" s="133">
        <v>101</v>
      </c>
      <c r="I24" s="133">
        <v>101.2</v>
      </c>
      <c r="J24" s="133">
        <v>101.3</v>
      </c>
      <c r="K24" s="11"/>
    </row>
    <row r="25" spans="1:11" x14ac:dyDescent="0.25">
      <c r="A25" s="146" t="s">
        <v>37</v>
      </c>
      <c r="B25" s="147" t="s">
        <v>10</v>
      </c>
      <c r="C25" s="126">
        <v>21677</v>
      </c>
      <c r="D25" s="127">
        <v>4535</v>
      </c>
      <c r="E25" s="128">
        <v>103.2</v>
      </c>
      <c r="F25" s="129">
        <v>101.1</v>
      </c>
      <c r="G25" s="129">
        <v>108.8</v>
      </c>
      <c r="H25" s="129">
        <v>100.9</v>
      </c>
      <c r="I25" s="129">
        <v>102</v>
      </c>
      <c r="J25" s="129">
        <v>98.5</v>
      </c>
      <c r="K25" s="10"/>
    </row>
    <row r="26" spans="1:11" ht="25.5" x14ac:dyDescent="0.25">
      <c r="A26" s="146" t="s">
        <v>38</v>
      </c>
      <c r="B26" s="147" t="s">
        <v>11</v>
      </c>
      <c r="C26" s="130">
        <v>18763</v>
      </c>
      <c r="D26" s="131">
        <v>8597</v>
      </c>
      <c r="E26" s="132">
        <v>99.3</v>
      </c>
      <c r="F26" s="133">
        <v>99.3</v>
      </c>
      <c r="G26" s="133">
        <v>102.9</v>
      </c>
      <c r="H26" s="133">
        <v>100.4</v>
      </c>
      <c r="I26" s="133">
        <v>103.4</v>
      </c>
      <c r="J26" s="133">
        <v>101.5</v>
      </c>
      <c r="K26" s="11"/>
    </row>
    <row r="27" spans="1:11" x14ac:dyDescent="0.25">
      <c r="A27" s="146" t="s">
        <v>39</v>
      </c>
      <c r="B27" s="148" t="s">
        <v>12</v>
      </c>
      <c r="C27" s="126">
        <v>36935</v>
      </c>
      <c r="D27" s="127">
        <v>13200</v>
      </c>
      <c r="E27" s="128">
        <v>100.3</v>
      </c>
      <c r="F27" s="129">
        <v>100.3</v>
      </c>
      <c r="G27" s="129">
        <v>101</v>
      </c>
      <c r="H27" s="129">
        <v>100.4</v>
      </c>
      <c r="I27" s="129">
        <v>100.6</v>
      </c>
      <c r="J27" s="129">
        <v>100.1</v>
      </c>
      <c r="K27" s="10"/>
    </row>
    <row r="28" spans="1:11" ht="25.5" x14ac:dyDescent="0.25">
      <c r="A28" s="146" t="s">
        <v>40</v>
      </c>
      <c r="B28" s="147" t="s">
        <v>13</v>
      </c>
      <c r="C28" s="130">
        <v>18035</v>
      </c>
      <c r="D28" s="131">
        <v>11671</v>
      </c>
      <c r="E28" s="132">
        <v>100.5</v>
      </c>
      <c r="F28" s="133">
        <v>100.4</v>
      </c>
      <c r="G28" s="133">
        <v>101</v>
      </c>
      <c r="H28" s="133">
        <v>100.7</v>
      </c>
      <c r="I28" s="133">
        <v>99.8</v>
      </c>
      <c r="J28" s="133">
        <v>99.9</v>
      </c>
      <c r="K28" s="11"/>
    </row>
    <row r="29" spans="1:11" x14ac:dyDescent="0.25">
      <c r="A29" s="146" t="s">
        <v>41</v>
      </c>
      <c r="B29" s="148" t="s">
        <v>14</v>
      </c>
      <c r="C29" s="126">
        <v>4074</v>
      </c>
      <c r="D29" s="127">
        <v>2017</v>
      </c>
      <c r="E29" s="128">
        <v>100.4</v>
      </c>
      <c r="F29" s="129">
        <v>100.3</v>
      </c>
      <c r="G29" s="129">
        <v>92.7</v>
      </c>
      <c r="H29" s="129">
        <v>95.8</v>
      </c>
      <c r="I29" s="129">
        <v>99.9</v>
      </c>
      <c r="J29" s="129">
        <v>102.1</v>
      </c>
      <c r="K29" s="10"/>
    </row>
    <row r="30" spans="1:11" ht="22.5" customHeight="1" x14ac:dyDescent="0.25">
      <c r="A30" s="157" t="s">
        <v>42</v>
      </c>
      <c r="B30" s="158" t="s">
        <v>15</v>
      </c>
      <c r="C30" s="130">
        <v>33435</v>
      </c>
      <c r="D30" s="131">
        <v>17139</v>
      </c>
      <c r="E30" s="132">
        <v>99.1</v>
      </c>
      <c r="F30" s="133">
        <v>99.4</v>
      </c>
      <c r="G30" s="133">
        <v>98.6</v>
      </c>
      <c r="H30" s="133">
        <v>99.3</v>
      </c>
      <c r="I30" s="133">
        <v>99.7</v>
      </c>
      <c r="J30" s="133">
        <v>100.5</v>
      </c>
      <c r="K30" s="10"/>
    </row>
    <row r="31" spans="1:11" ht="25.5" x14ac:dyDescent="0.25">
      <c r="A31" s="146" t="s">
        <v>43</v>
      </c>
      <c r="B31" s="147" t="s">
        <v>16</v>
      </c>
      <c r="C31" s="130">
        <v>22204</v>
      </c>
      <c r="D31" s="131">
        <v>9533</v>
      </c>
      <c r="E31" s="132">
        <v>97.5</v>
      </c>
      <c r="F31" s="133">
        <v>98.1</v>
      </c>
      <c r="G31" s="133">
        <v>98.6</v>
      </c>
      <c r="H31" s="133">
        <v>96.7</v>
      </c>
      <c r="I31" s="133">
        <v>101.1</v>
      </c>
      <c r="J31" s="133">
        <v>98.6</v>
      </c>
      <c r="K31" s="11"/>
    </row>
    <row r="32" spans="1:11" ht="25.5" x14ac:dyDescent="0.25">
      <c r="A32" s="146" t="s">
        <v>44</v>
      </c>
      <c r="B32" s="147" t="s">
        <v>17</v>
      </c>
      <c r="C32" s="130">
        <v>45863</v>
      </c>
      <c r="D32" s="131">
        <v>21735</v>
      </c>
      <c r="E32" s="132">
        <v>100</v>
      </c>
      <c r="F32" s="133">
        <v>100</v>
      </c>
      <c r="G32" s="133">
        <v>99</v>
      </c>
      <c r="H32" s="133">
        <v>100.7</v>
      </c>
      <c r="I32" s="133">
        <v>99.4</v>
      </c>
      <c r="J32" s="133">
        <v>101.8</v>
      </c>
      <c r="K32" s="11"/>
    </row>
    <row r="33" spans="1:12" x14ac:dyDescent="0.25">
      <c r="A33" s="146" t="s">
        <v>45</v>
      </c>
      <c r="B33" s="147" t="s">
        <v>18</v>
      </c>
      <c r="C33" s="126">
        <v>31743</v>
      </c>
      <c r="D33" s="127">
        <v>24377</v>
      </c>
      <c r="E33" s="128">
        <v>99.9</v>
      </c>
      <c r="F33" s="129">
        <v>99.7</v>
      </c>
      <c r="G33" s="129">
        <v>101.8</v>
      </c>
      <c r="H33" s="129">
        <v>102.1</v>
      </c>
      <c r="I33" s="129">
        <v>101.3</v>
      </c>
      <c r="J33" s="129">
        <v>102.4</v>
      </c>
      <c r="K33" s="10"/>
    </row>
    <row r="34" spans="1:12" ht="25.5" x14ac:dyDescent="0.25">
      <c r="A34" s="146" t="s">
        <v>46</v>
      </c>
      <c r="B34" s="147" t="s">
        <v>19</v>
      </c>
      <c r="C34" s="130">
        <v>31925</v>
      </c>
      <c r="D34" s="131">
        <v>24110</v>
      </c>
      <c r="E34" s="132">
        <v>100.4</v>
      </c>
      <c r="F34" s="133">
        <v>100.4</v>
      </c>
      <c r="G34" s="133">
        <v>103.5</v>
      </c>
      <c r="H34" s="133">
        <v>103.5</v>
      </c>
      <c r="I34" s="133">
        <v>103</v>
      </c>
      <c r="J34" s="133">
        <v>103</v>
      </c>
      <c r="K34" s="10"/>
    </row>
    <row r="35" spans="1:12" x14ac:dyDescent="0.25">
      <c r="A35" s="146" t="s">
        <v>47</v>
      </c>
      <c r="B35" s="147" t="s">
        <v>20</v>
      </c>
      <c r="C35" s="126">
        <v>9582</v>
      </c>
      <c r="D35" s="127">
        <v>4966</v>
      </c>
      <c r="E35" s="128">
        <v>100.5</v>
      </c>
      <c r="F35" s="129">
        <v>100.5</v>
      </c>
      <c r="G35" s="129">
        <v>103.4</v>
      </c>
      <c r="H35" s="129">
        <v>102.6</v>
      </c>
      <c r="I35" s="129">
        <v>103.5</v>
      </c>
      <c r="J35" s="129">
        <v>102.4</v>
      </c>
      <c r="K35" s="10"/>
    </row>
    <row r="36" spans="1:12" x14ac:dyDescent="0.25">
      <c r="A36" s="146" t="s">
        <v>48</v>
      </c>
      <c r="B36" s="147" t="s">
        <v>21</v>
      </c>
      <c r="C36" s="126">
        <v>7070</v>
      </c>
      <c r="D36" s="134">
        <v>4651</v>
      </c>
      <c r="E36" s="129">
        <v>100.6</v>
      </c>
      <c r="F36" s="129">
        <v>100.5</v>
      </c>
      <c r="G36" s="129">
        <v>99.3</v>
      </c>
      <c r="H36" s="129">
        <v>101.3</v>
      </c>
      <c r="I36" s="129">
        <v>97.3</v>
      </c>
      <c r="J36" s="129">
        <v>96.9</v>
      </c>
      <c r="K36" s="10"/>
    </row>
    <row r="37" spans="1:12" ht="6" customHeight="1" x14ac:dyDescent="0.25">
      <c r="A37" s="149"/>
      <c r="B37" s="150"/>
      <c r="C37" s="151"/>
      <c r="D37" s="152"/>
      <c r="E37" s="153"/>
      <c r="F37" s="153"/>
      <c r="G37" s="153"/>
      <c r="H37" s="153"/>
      <c r="I37" s="153"/>
      <c r="J37" s="153"/>
      <c r="K37" s="10"/>
    </row>
    <row r="38" spans="1:12" s="5" customFormat="1" ht="7.5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L38" s="9"/>
    </row>
    <row r="39" spans="1:12" ht="36" customHeight="1" x14ac:dyDescent="0.25">
      <c r="A39" s="154" t="s">
        <v>131</v>
      </c>
      <c r="B39" s="172" t="s">
        <v>25</v>
      </c>
      <c r="C39" s="172"/>
      <c r="D39" s="172"/>
      <c r="E39" s="172"/>
      <c r="F39" s="172"/>
      <c r="G39" s="172"/>
      <c r="H39" s="172"/>
      <c r="I39" s="172"/>
      <c r="J39" s="172"/>
      <c r="K39" s="13"/>
    </row>
    <row r="40" spans="1:12" x14ac:dyDescent="0.25">
      <c r="A40" s="155" t="s">
        <v>23</v>
      </c>
      <c r="B40" s="156" t="s">
        <v>27</v>
      </c>
      <c r="C40" s="50"/>
      <c r="D40" s="50"/>
      <c r="E40" s="50"/>
      <c r="F40" s="50"/>
      <c r="G40" s="50"/>
      <c r="H40" s="50"/>
      <c r="I40" s="50"/>
      <c r="J40" s="50"/>
      <c r="K40" s="13"/>
    </row>
    <row r="41" spans="1:12" x14ac:dyDescent="0.25">
      <c r="A41" s="82"/>
      <c r="B41" s="82"/>
      <c r="C41" s="82"/>
      <c r="D41" s="82"/>
      <c r="E41" s="82"/>
      <c r="F41" s="82"/>
      <c r="G41" s="82"/>
      <c r="I41" s="82"/>
      <c r="J41" s="108" t="s">
        <v>112</v>
      </c>
    </row>
    <row r="42" spans="1:12" x14ac:dyDescent="0.25">
      <c r="E42" s="13"/>
      <c r="F42" s="13"/>
      <c r="G42" s="13"/>
      <c r="H42" s="13"/>
      <c r="I42" s="13"/>
      <c r="K42" s="13"/>
    </row>
  </sheetData>
  <mergeCells count="7">
    <mergeCell ref="A17:B17"/>
    <mergeCell ref="E14:J14"/>
    <mergeCell ref="B39:J39"/>
    <mergeCell ref="C14:D15"/>
    <mergeCell ref="E15:F15"/>
    <mergeCell ref="G15:H15"/>
    <mergeCell ref="I15:J15"/>
  </mergeCells>
  <pageMargins left="0.51181102362204722" right="0.5118110236220472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zoomScaleNormal="100" workbookViewId="0">
      <selection activeCell="N1" sqref="N1"/>
    </sheetView>
  </sheetViews>
  <sheetFormatPr defaultColWidth="9.140625" defaultRowHeight="15" x14ac:dyDescent="0.25"/>
  <cols>
    <col min="1" max="11" width="9.140625" style="23"/>
    <col min="12" max="12" width="7.42578125" style="23" customWidth="1"/>
    <col min="13" max="13" width="9.140625" style="23"/>
    <col min="14" max="14" width="10.140625" style="23" customWidth="1"/>
    <col min="15" max="15" width="8.42578125" style="23" customWidth="1"/>
    <col min="16" max="16" width="10.42578125" style="23" customWidth="1"/>
    <col min="17" max="16384" width="9.140625" style="23"/>
  </cols>
  <sheetData>
    <row r="1" spans="1:2" x14ac:dyDescent="0.25">
      <c r="A1" s="35" t="s">
        <v>68</v>
      </c>
      <c r="B1" s="36"/>
    </row>
    <row r="2" spans="1:2" x14ac:dyDescent="0.25">
      <c r="A2" s="37" t="s">
        <v>69</v>
      </c>
      <c r="B2" s="36"/>
    </row>
    <row r="3" spans="1:2" ht="3.75" customHeight="1" x14ac:dyDescent="0.25">
      <c r="A3" s="38"/>
      <c r="B3" s="36"/>
    </row>
    <row r="4" spans="1:2" x14ac:dyDescent="0.25">
      <c r="A4" s="39" t="s">
        <v>88</v>
      </c>
      <c r="B4" s="36"/>
    </row>
    <row r="5" spans="1:2" x14ac:dyDescent="0.25">
      <c r="A5" s="39" t="s">
        <v>89</v>
      </c>
      <c r="B5" s="36"/>
    </row>
    <row r="6" spans="1:2" ht="3.75" customHeight="1" x14ac:dyDescent="0.25">
      <c r="A6" s="40"/>
      <c r="B6" s="36"/>
    </row>
    <row r="7" spans="1:2" x14ac:dyDescent="0.25">
      <c r="A7" s="37" t="s">
        <v>67</v>
      </c>
      <c r="B7" s="36"/>
    </row>
  </sheetData>
  <sortState ref="N11:P29">
    <sortCondition descending="1" ref="N11"/>
  </sortState>
  <pageMargins left="0.51181102362204722" right="0.51181102362204722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>
      <selection activeCell="I1" sqref="I1"/>
    </sheetView>
  </sheetViews>
  <sheetFormatPr defaultColWidth="9.140625" defaultRowHeight="15" x14ac:dyDescent="0.25"/>
  <cols>
    <col min="1" max="1" width="1.7109375" style="53" customWidth="1"/>
    <col min="2" max="2" width="14.42578125" style="53" customWidth="1"/>
    <col min="3" max="8" width="13.28515625" style="53" customWidth="1"/>
    <col min="9" max="10" width="43.42578125" style="53" customWidth="1"/>
    <col min="11" max="16384" width="9.140625" style="53"/>
  </cols>
  <sheetData>
    <row r="1" spans="1:18" s="7" customFormat="1" ht="15" customHeight="1" x14ac:dyDescent="0.25">
      <c r="A1" s="35" t="s">
        <v>68</v>
      </c>
      <c r="B1" s="36"/>
      <c r="Q1" s="9"/>
      <c r="R1" s="9"/>
    </row>
    <row r="2" spans="1:18" s="7" customFormat="1" x14ac:dyDescent="0.25">
      <c r="A2" s="37" t="s">
        <v>69</v>
      </c>
      <c r="B2" s="36"/>
      <c r="Q2" s="9"/>
      <c r="R2" s="9"/>
    </row>
    <row r="3" spans="1:18" s="7" customFormat="1" ht="3.75" customHeight="1" x14ac:dyDescent="0.25">
      <c r="A3" s="38"/>
      <c r="B3" s="36"/>
      <c r="Q3" s="9"/>
      <c r="R3" s="9"/>
    </row>
    <row r="4" spans="1:18" s="7" customFormat="1" x14ac:dyDescent="0.25">
      <c r="A4" s="39" t="s">
        <v>88</v>
      </c>
      <c r="B4" s="36"/>
      <c r="J4" s="34"/>
      <c r="Q4" s="9"/>
      <c r="R4" s="9"/>
    </row>
    <row r="5" spans="1:18" s="7" customFormat="1" x14ac:dyDescent="0.25">
      <c r="A5" s="39" t="s">
        <v>89</v>
      </c>
      <c r="B5" s="36"/>
      <c r="Q5" s="9"/>
      <c r="R5" s="9"/>
    </row>
    <row r="6" spans="1:18" s="7" customFormat="1" ht="3.75" customHeight="1" x14ac:dyDescent="0.25">
      <c r="A6" s="40"/>
      <c r="B6" s="36"/>
      <c r="Q6" s="9"/>
      <c r="R6" s="9"/>
    </row>
    <row r="7" spans="1:18" s="7" customFormat="1" x14ac:dyDescent="0.25">
      <c r="A7" s="37" t="s">
        <v>67</v>
      </c>
      <c r="B7" s="36"/>
      <c r="Q7" s="9"/>
      <c r="R7" s="9"/>
    </row>
    <row r="8" spans="1:18" s="7" customFormat="1" ht="14.25" customHeight="1" x14ac:dyDescent="0.25">
      <c r="Q8" s="9"/>
      <c r="R8" s="9"/>
    </row>
    <row r="9" spans="1:18" s="7" customFormat="1" ht="14.25" customHeight="1" x14ac:dyDescent="0.25">
      <c r="Q9" s="9"/>
      <c r="R9" s="9"/>
    </row>
    <row r="10" spans="1:18" s="7" customFormat="1" ht="15" customHeight="1" x14ac:dyDescent="0.25">
      <c r="Q10" s="9"/>
      <c r="R10" s="9"/>
    </row>
    <row r="11" spans="1:18" s="63" customFormat="1" ht="28.5" customHeight="1" x14ac:dyDescent="0.25">
      <c r="A11" s="182" t="s">
        <v>132</v>
      </c>
      <c r="B11" s="182"/>
      <c r="C11" s="182"/>
      <c r="D11" s="182"/>
      <c r="E11" s="182"/>
      <c r="F11" s="61"/>
      <c r="G11" s="62"/>
      <c r="H11" s="62"/>
      <c r="I11" s="62"/>
    </row>
    <row r="12" spans="1:18" ht="14.25" customHeight="1" thickBot="1" x14ac:dyDescent="0.3">
      <c r="A12" s="60"/>
      <c r="B12" s="60"/>
      <c r="C12" s="186" t="s">
        <v>115</v>
      </c>
      <c r="D12" s="186"/>
      <c r="E12" s="186"/>
      <c r="F12" s="186"/>
      <c r="G12" s="186"/>
      <c r="H12" s="186"/>
      <c r="I12" s="52"/>
    </row>
    <row r="13" spans="1:18" ht="37.5" customHeight="1" x14ac:dyDescent="0.25">
      <c r="A13" s="105"/>
      <c r="B13" s="106"/>
      <c r="C13" s="183" t="s">
        <v>106</v>
      </c>
      <c r="D13" s="184"/>
      <c r="E13" s="183" t="s">
        <v>117</v>
      </c>
      <c r="F13" s="185"/>
      <c r="G13" s="183" t="s">
        <v>124</v>
      </c>
      <c r="H13" s="185"/>
    </row>
    <row r="14" spans="1:18" ht="25.5" customHeight="1" x14ac:dyDescent="0.25">
      <c r="A14" s="91"/>
      <c r="B14" s="92"/>
      <c r="C14" s="93" t="s">
        <v>0</v>
      </c>
      <c r="D14" s="93" t="s">
        <v>1</v>
      </c>
      <c r="E14" s="93" t="s">
        <v>0</v>
      </c>
      <c r="F14" s="93" t="s">
        <v>1</v>
      </c>
      <c r="G14" s="93" t="s">
        <v>0</v>
      </c>
      <c r="H14" s="93" t="s">
        <v>1</v>
      </c>
    </row>
    <row r="15" spans="1:18" ht="20.100000000000001" customHeight="1" x14ac:dyDescent="0.25">
      <c r="A15" s="56"/>
      <c r="B15" s="57" t="s">
        <v>95</v>
      </c>
      <c r="C15" s="94">
        <v>15005</v>
      </c>
      <c r="D15" s="94">
        <v>7575</v>
      </c>
      <c r="E15" s="95">
        <v>13034</v>
      </c>
      <c r="F15" s="95">
        <v>6646</v>
      </c>
      <c r="G15" s="95">
        <v>12156</v>
      </c>
      <c r="H15" s="95">
        <v>6249</v>
      </c>
    </row>
    <row r="16" spans="1:18" ht="20.100000000000001" customHeight="1" x14ac:dyDescent="0.25">
      <c r="A16" s="54"/>
      <c r="B16" s="58" t="s">
        <v>96</v>
      </c>
      <c r="C16" s="96">
        <v>14695</v>
      </c>
      <c r="D16" s="96">
        <v>7494</v>
      </c>
      <c r="E16" s="97">
        <v>12825</v>
      </c>
      <c r="F16" s="98">
        <v>6508</v>
      </c>
      <c r="G16" s="97">
        <v>11797</v>
      </c>
      <c r="H16" s="98">
        <v>6066</v>
      </c>
      <c r="I16" s="88"/>
      <c r="J16" s="88"/>
    </row>
    <row r="17" spans="1:8" ht="20.100000000000001" customHeight="1" x14ac:dyDescent="0.25">
      <c r="A17" s="54"/>
      <c r="B17" s="58" t="s">
        <v>97</v>
      </c>
      <c r="C17" s="99">
        <v>14225</v>
      </c>
      <c r="D17" s="99">
        <v>7261</v>
      </c>
      <c r="E17" s="100">
        <v>12518</v>
      </c>
      <c r="F17" s="100">
        <v>6376</v>
      </c>
      <c r="G17" s="100">
        <v>11395</v>
      </c>
      <c r="H17" s="100">
        <v>5879</v>
      </c>
    </row>
    <row r="18" spans="1:8" ht="20.100000000000001" customHeight="1" x14ac:dyDescent="0.25">
      <c r="A18" s="54"/>
      <c r="B18" s="58" t="s">
        <v>98</v>
      </c>
      <c r="C18" s="101">
        <v>13867</v>
      </c>
      <c r="D18" s="101">
        <v>7112</v>
      </c>
      <c r="E18" s="102">
        <v>12250</v>
      </c>
      <c r="F18" s="102">
        <v>6240</v>
      </c>
      <c r="G18" s="102">
        <v>10890</v>
      </c>
      <c r="H18" s="102">
        <v>5574</v>
      </c>
    </row>
    <row r="19" spans="1:8" ht="20.100000000000001" customHeight="1" x14ac:dyDescent="0.25">
      <c r="A19" s="54"/>
      <c r="B19" s="58" t="s">
        <v>99</v>
      </c>
      <c r="C19" s="101">
        <v>13122</v>
      </c>
      <c r="D19" s="101">
        <v>6763</v>
      </c>
      <c r="E19" s="102">
        <v>11806</v>
      </c>
      <c r="F19" s="102">
        <v>6008</v>
      </c>
      <c r="G19" s="102">
        <v>10313</v>
      </c>
      <c r="H19" s="102">
        <v>5227</v>
      </c>
    </row>
    <row r="20" spans="1:8" ht="20.100000000000001" customHeight="1" x14ac:dyDescent="0.25">
      <c r="A20" s="54"/>
      <c r="B20" s="58" t="s">
        <v>100</v>
      </c>
      <c r="C20" s="99">
        <v>12912</v>
      </c>
      <c r="D20" s="99">
        <v>6832</v>
      </c>
      <c r="E20" s="100">
        <v>12248</v>
      </c>
      <c r="F20" s="100">
        <v>6437</v>
      </c>
      <c r="G20" s="100">
        <v>10435</v>
      </c>
      <c r="H20" s="100">
        <v>5493</v>
      </c>
    </row>
    <row r="21" spans="1:8" ht="20.100000000000001" customHeight="1" x14ac:dyDescent="0.25">
      <c r="A21" s="54"/>
      <c r="B21" s="58" t="s">
        <v>101</v>
      </c>
      <c r="C21" s="99">
        <v>13365</v>
      </c>
      <c r="D21" s="99">
        <v>7207</v>
      </c>
      <c r="E21" s="100">
        <v>12819</v>
      </c>
      <c r="F21" s="100">
        <v>6883</v>
      </c>
      <c r="G21" s="100">
        <v>10971</v>
      </c>
      <c r="H21" s="100">
        <v>5958</v>
      </c>
    </row>
    <row r="22" spans="1:8" ht="20.100000000000001" customHeight="1" x14ac:dyDescent="0.25">
      <c r="A22" s="54"/>
      <c r="B22" s="58" t="s">
        <v>102</v>
      </c>
      <c r="C22" s="99">
        <v>13411</v>
      </c>
      <c r="D22" s="99">
        <v>7251</v>
      </c>
      <c r="E22" s="100">
        <v>12864</v>
      </c>
      <c r="F22" s="100">
        <v>6969</v>
      </c>
      <c r="G22" s="100">
        <v>11084</v>
      </c>
      <c r="H22" s="100">
        <v>6010</v>
      </c>
    </row>
    <row r="23" spans="1:8" ht="20.100000000000001" customHeight="1" x14ac:dyDescent="0.25">
      <c r="A23" s="54"/>
      <c r="B23" s="58" t="s">
        <v>103</v>
      </c>
      <c r="C23" s="99">
        <v>12622</v>
      </c>
      <c r="D23" s="99">
        <v>6518</v>
      </c>
      <c r="E23" s="100">
        <v>12474</v>
      </c>
      <c r="F23" s="100">
        <v>6468</v>
      </c>
      <c r="G23" s="100">
        <v>10412</v>
      </c>
      <c r="H23" s="100">
        <v>5318</v>
      </c>
    </row>
    <row r="24" spans="1:8" ht="20.100000000000001" customHeight="1" x14ac:dyDescent="0.25">
      <c r="A24" s="54"/>
      <c r="B24" s="58" t="s">
        <v>104</v>
      </c>
      <c r="C24" s="99">
        <v>12936</v>
      </c>
      <c r="D24" s="99">
        <v>6603</v>
      </c>
      <c r="E24" s="103">
        <v>12566</v>
      </c>
      <c r="F24" s="103">
        <v>6541</v>
      </c>
      <c r="G24" s="103">
        <v>10298</v>
      </c>
      <c r="H24" s="103">
        <v>5288</v>
      </c>
    </row>
    <row r="25" spans="1:8" ht="20.100000000000001" customHeight="1" x14ac:dyDescent="0.25">
      <c r="A25" s="54"/>
      <c r="B25" s="58" t="s">
        <v>105</v>
      </c>
      <c r="C25" s="99">
        <v>12739</v>
      </c>
      <c r="D25" s="99">
        <v>6488</v>
      </c>
      <c r="E25" s="100">
        <v>12082</v>
      </c>
      <c r="F25" s="100">
        <v>6266</v>
      </c>
      <c r="G25" s="100">
        <v>10177</v>
      </c>
      <c r="H25" s="100">
        <v>5194</v>
      </c>
    </row>
    <row r="26" spans="1:8" ht="20.100000000000001" customHeight="1" x14ac:dyDescent="0.25">
      <c r="A26" s="54"/>
      <c r="B26" s="58" t="s">
        <v>94</v>
      </c>
      <c r="C26" s="99">
        <v>12551</v>
      </c>
      <c r="D26" s="99">
        <v>6400</v>
      </c>
      <c r="E26" s="100">
        <v>11706</v>
      </c>
      <c r="F26" s="100">
        <v>6081</v>
      </c>
      <c r="G26" s="100"/>
      <c r="H26" s="100"/>
    </row>
    <row r="27" spans="1:8" ht="5.25" customHeight="1" x14ac:dyDescent="0.25">
      <c r="A27" s="54"/>
      <c r="B27" s="55"/>
      <c r="C27" s="104"/>
      <c r="D27" s="104"/>
      <c r="E27" s="104"/>
      <c r="F27" s="100"/>
      <c r="G27" s="104"/>
      <c r="H27" s="100"/>
    </row>
    <row r="28" spans="1:8" ht="7.5" customHeight="1" x14ac:dyDescent="0.25"/>
    <row r="29" spans="1:8" x14ac:dyDescent="0.25">
      <c r="F29" s="68"/>
      <c r="H29" s="68" t="s">
        <v>116</v>
      </c>
    </row>
    <row r="32" spans="1:8" x14ac:dyDescent="0.25">
      <c r="E32" s="76"/>
      <c r="G32" s="110"/>
      <c r="H32" s="110"/>
    </row>
    <row r="33" spans="7:8" x14ac:dyDescent="0.25">
      <c r="G33" s="110"/>
      <c r="H33" s="110"/>
    </row>
  </sheetData>
  <mergeCells count="5">
    <mergeCell ref="A11:E11"/>
    <mergeCell ref="C13:D13"/>
    <mergeCell ref="E13:F13"/>
    <mergeCell ref="G13:H13"/>
    <mergeCell ref="C12:H12"/>
  </mergeCells>
  <pageMargins left="0.59055118110236227" right="0.59055118110236227" top="0.74803149606299213" bottom="0.55118110236220474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workbookViewId="0">
      <selection activeCell="P1" sqref="P1"/>
    </sheetView>
  </sheetViews>
  <sheetFormatPr defaultColWidth="9" defaultRowHeight="15" x14ac:dyDescent="0.25"/>
  <cols>
    <col min="1" max="9" width="9" style="51"/>
    <col min="10" max="10" width="9" style="51" customWidth="1"/>
    <col min="11" max="11" width="3.140625" style="51" customWidth="1"/>
    <col min="12" max="12" width="2.42578125" style="51" customWidth="1"/>
    <col min="13" max="13" width="2.28515625" style="51" customWidth="1"/>
    <col min="14" max="19" width="7.5703125" style="51" customWidth="1"/>
    <col min="20" max="20" width="8.140625" style="51" customWidth="1"/>
    <col min="21" max="21" width="9.42578125" style="51" customWidth="1"/>
    <col min="22" max="22" width="8.28515625" style="51" customWidth="1"/>
    <col min="23" max="23" width="7.140625" style="51" customWidth="1"/>
    <col min="24" max="24" width="8.28515625" style="51" customWidth="1"/>
    <col min="25" max="25" width="9" style="51" customWidth="1"/>
    <col min="26" max="26" width="9.140625" style="51" customWidth="1"/>
    <col min="27" max="27" width="9" style="51" customWidth="1"/>
    <col min="28" max="16384" width="9" style="51"/>
  </cols>
  <sheetData>
    <row r="1" spans="1:1" x14ac:dyDescent="0.25">
      <c r="A1" s="35" t="s">
        <v>68</v>
      </c>
    </row>
    <row r="2" spans="1:1" x14ac:dyDescent="0.25">
      <c r="A2" s="37" t="s">
        <v>69</v>
      </c>
    </row>
    <row r="3" spans="1:1" ht="3.75" customHeight="1" x14ac:dyDescent="0.25">
      <c r="A3" s="38"/>
    </row>
    <row r="4" spans="1:1" x14ac:dyDescent="0.25">
      <c r="A4" s="39" t="s">
        <v>88</v>
      </c>
    </row>
    <row r="5" spans="1:1" x14ac:dyDescent="0.25">
      <c r="A5" s="39" t="s">
        <v>89</v>
      </c>
    </row>
    <row r="6" spans="1:1" ht="3.75" customHeight="1" x14ac:dyDescent="0.25">
      <c r="A6" s="40"/>
    </row>
    <row r="7" spans="1:1" x14ac:dyDescent="0.25">
      <c r="A7" s="37" t="s">
        <v>67</v>
      </c>
    </row>
  </sheetData>
  <pageMargins left="0.51181102362204722" right="0.5118110236220472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workbookViewId="0">
      <selection activeCell="F1" sqref="F1"/>
    </sheetView>
  </sheetViews>
  <sheetFormatPr defaultRowHeight="15" x14ac:dyDescent="0.25"/>
  <cols>
    <col min="1" max="1" width="45.7109375" customWidth="1"/>
    <col min="2" max="2" width="41.5703125" customWidth="1"/>
  </cols>
  <sheetData>
    <row r="1" spans="1:2" ht="18" customHeight="1" x14ac:dyDescent="0.25">
      <c r="A1" s="32" t="s">
        <v>113</v>
      </c>
      <c r="B1" s="33"/>
    </row>
    <row r="2" spans="1:2" ht="8.25" customHeight="1" x14ac:dyDescent="0.25">
      <c r="A2" s="14"/>
    </row>
    <row r="3" spans="1:2" ht="8.25" customHeight="1" x14ac:dyDescent="0.25">
      <c r="A3" s="14"/>
    </row>
    <row r="4" spans="1:2" x14ac:dyDescent="0.25">
      <c r="A4" s="15" t="s">
        <v>49</v>
      </c>
    </row>
    <row r="5" spans="1:2" ht="6" customHeight="1" x14ac:dyDescent="0.25">
      <c r="A5" s="14"/>
    </row>
    <row r="6" spans="1:2" ht="42.75" customHeight="1" x14ac:dyDescent="0.25">
      <c r="A6" s="195" t="s">
        <v>107</v>
      </c>
      <c r="B6" s="195"/>
    </row>
    <row r="7" spans="1:2" ht="6" customHeight="1" x14ac:dyDescent="0.25">
      <c r="A7" s="16"/>
      <c r="B7" s="16"/>
    </row>
    <row r="8" spans="1:2" ht="28.5" customHeight="1" x14ac:dyDescent="0.25">
      <c r="A8" s="195" t="s">
        <v>50</v>
      </c>
      <c r="B8" s="195"/>
    </row>
    <row r="9" spans="1:2" ht="6" customHeight="1" x14ac:dyDescent="0.25">
      <c r="A9" s="16"/>
      <c r="B9" s="16"/>
    </row>
    <row r="10" spans="1:2" ht="39.75" customHeight="1" x14ac:dyDescent="0.25">
      <c r="A10" s="195" t="s">
        <v>51</v>
      </c>
      <c r="B10" s="195"/>
    </row>
    <row r="11" spans="1:2" ht="6" customHeight="1" x14ac:dyDescent="0.25">
      <c r="A11" s="14"/>
      <c r="B11" s="16"/>
    </row>
    <row r="12" spans="1:2" x14ac:dyDescent="0.25">
      <c r="A12" s="17" t="s">
        <v>52</v>
      </c>
      <c r="B12" s="16"/>
    </row>
    <row r="13" spans="1:2" ht="6" customHeight="1" x14ac:dyDescent="0.25">
      <c r="A13" s="14"/>
      <c r="B13" s="16"/>
    </row>
    <row r="14" spans="1:2" ht="42" customHeight="1" x14ac:dyDescent="0.25">
      <c r="A14" s="196" t="s">
        <v>130</v>
      </c>
      <c r="B14" s="196"/>
    </row>
    <row r="15" spans="1:2" ht="31.5" customHeight="1" x14ac:dyDescent="0.25">
      <c r="A15" s="195" t="s">
        <v>114</v>
      </c>
      <c r="B15" s="195"/>
    </row>
    <row r="16" spans="1:2" ht="6" customHeight="1" x14ac:dyDescent="0.25">
      <c r="A16" s="14"/>
      <c r="B16" s="16"/>
    </row>
    <row r="17" spans="1:2" ht="26.25" customHeight="1" x14ac:dyDescent="0.25">
      <c r="A17" s="195" t="s">
        <v>83</v>
      </c>
      <c r="B17" s="195"/>
    </row>
    <row r="18" spans="1:2" ht="6" customHeight="1" x14ac:dyDescent="0.25">
      <c r="A18" s="14"/>
      <c r="B18" s="16"/>
    </row>
    <row r="19" spans="1:2" x14ac:dyDescent="0.25">
      <c r="A19" s="18" t="s">
        <v>53</v>
      </c>
      <c r="B19" s="16"/>
    </row>
    <row r="20" spans="1:2" ht="6" customHeight="1" x14ac:dyDescent="0.25">
      <c r="A20" s="14"/>
      <c r="B20" s="16"/>
    </row>
    <row r="21" spans="1:2" ht="15" customHeight="1" x14ac:dyDescent="0.25">
      <c r="A21" s="197" t="s">
        <v>58</v>
      </c>
      <c r="B21" s="197"/>
    </row>
    <row r="22" spans="1:2" ht="6" customHeight="1" x14ac:dyDescent="0.25">
      <c r="A22" s="16"/>
      <c r="B22" s="16"/>
    </row>
    <row r="23" spans="1:2" ht="27.75" customHeight="1" x14ac:dyDescent="0.25">
      <c r="A23" s="198" t="s">
        <v>59</v>
      </c>
      <c r="B23" s="198"/>
    </row>
    <row r="24" spans="1:2" ht="6" customHeight="1" x14ac:dyDescent="0.25">
      <c r="A24" s="16"/>
      <c r="B24" s="16"/>
    </row>
    <row r="25" spans="1:2" ht="28.5" customHeight="1" x14ac:dyDescent="0.25">
      <c r="A25" s="198" t="s">
        <v>60</v>
      </c>
      <c r="B25" s="198"/>
    </row>
    <row r="26" spans="1:2" ht="6" customHeight="1" x14ac:dyDescent="0.25">
      <c r="A26" s="16"/>
      <c r="B26" s="16"/>
    </row>
    <row r="27" spans="1:2" ht="28.5" customHeight="1" x14ac:dyDescent="0.25">
      <c r="A27" s="198" t="s">
        <v>61</v>
      </c>
      <c r="B27" s="198"/>
    </row>
    <row r="28" spans="1:2" ht="6" customHeight="1" x14ac:dyDescent="0.25">
      <c r="A28" s="14"/>
      <c r="B28" s="16"/>
    </row>
    <row r="29" spans="1:2" ht="28.5" customHeight="1" x14ac:dyDescent="0.25">
      <c r="A29" s="198" t="s">
        <v>110</v>
      </c>
      <c r="B29" s="198"/>
    </row>
    <row r="30" spans="1:2" ht="6" customHeight="1" x14ac:dyDescent="0.25">
      <c r="A30" s="14"/>
      <c r="B30" s="16"/>
    </row>
    <row r="31" spans="1:2" ht="28.5" customHeight="1" x14ac:dyDescent="0.25">
      <c r="A31" s="194" t="s">
        <v>62</v>
      </c>
      <c r="B31" s="194"/>
    </row>
    <row r="32" spans="1:2" ht="6.75" customHeight="1" x14ac:dyDescent="0.25">
      <c r="A32" s="14"/>
      <c r="B32" s="16"/>
    </row>
    <row r="33" spans="1:5" x14ac:dyDescent="0.25">
      <c r="A33" s="189" t="s">
        <v>111</v>
      </c>
      <c r="B33" s="189"/>
    </row>
    <row r="34" spans="1:5" ht="9" customHeight="1" x14ac:dyDescent="0.25">
      <c r="A34" s="20"/>
    </row>
    <row r="35" spans="1:5" ht="9" customHeight="1" x14ac:dyDescent="0.25">
      <c r="A35" s="20"/>
    </row>
    <row r="36" spans="1:5" ht="9" customHeight="1" x14ac:dyDescent="0.25">
      <c r="A36" s="20"/>
    </row>
    <row r="37" spans="1:5" x14ac:dyDescent="0.25">
      <c r="A37" s="21"/>
    </row>
    <row r="38" spans="1:5" x14ac:dyDescent="0.25">
      <c r="A38" s="187" t="s">
        <v>90</v>
      </c>
      <c r="B38" s="187"/>
    </row>
    <row r="39" spans="1:5" ht="14.25" customHeight="1" x14ac:dyDescent="0.25">
      <c r="A39" s="187" t="s">
        <v>67</v>
      </c>
      <c r="B39" s="187"/>
    </row>
    <row r="40" spans="1:5" ht="12" customHeight="1" x14ac:dyDescent="0.25">
      <c r="A40" s="187" t="s">
        <v>74</v>
      </c>
      <c r="B40" s="187"/>
    </row>
    <row r="41" spans="1:5" ht="12.75" customHeight="1" x14ac:dyDescent="0.25">
      <c r="A41" s="190" t="s">
        <v>122</v>
      </c>
      <c r="B41" s="191"/>
      <c r="E41" s="59"/>
    </row>
    <row r="42" spans="1:5" ht="11.25" customHeight="1" x14ac:dyDescent="0.25">
      <c r="A42" s="192" t="s">
        <v>125</v>
      </c>
      <c r="B42" s="192"/>
    </row>
    <row r="43" spans="1:5" ht="12" customHeight="1" x14ac:dyDescent="0.25">
      <c r="A43" s="187" t="s">
        <v>56</v>
      </c>
      <c r="B43" s="187"/>
    </row>
    <row r="44" spans="1:5" x14ac:dyDescent="0.25">
      <c r="A44" s="193"/>
      <c r="B44" s="193"/>
    </row>
    <row r="45" spans="1:5" ht="15.75" thickBot="1" x14ac:dyDescent="0.3">
      <c r="A45" s="22"/>
    </row>
    <row r="46" spans="1:5" x14ac:dyDescent="0.25">
      <c r="A46" s="188" t="s">
        <v>57</v>
      </c>
      <c r="B46" s="188"/>
    </row>
  </sheetData>
  <mergeCells count="21">
    <mergeCell ref="A31:B31"/>
    <mergeCell ref="A6:B6"/>
    <mergeCell ref="A8:B8"/>
    <mergeCell ref="A10:B10"/>
    <mergeCell ref="A14:B14"/>
    <mergeCell ref="A15:B15"/>
    <mergeCell ref="A17:B17"/>
    <mergeCell ref="A21:B21"/>
    <mergeCell ref="A23:B23"/>
    <mergeCell ref="A25:B25"/>
    <mergeCell ref="A27:B27"/>
    <mergeCell ref="A29:B29"/>
    <mergeCell ref="A43:B43"/>
    <mergeCell ref="A46:B46"/>
    <mergeCell ref="A33:B33"/>
    <mergeCell ref="A38:B38"/>
    <mergeCell ref="A39:B39"/>
    <mergeCell ref="A40:B40"/>
    <mergeCell ref="A41:B41"/>
    <mergeCell ref="A42:B42"/>
    <mergeCell ref="A44:B44"/>
  </mergeCells>
  <hyperlinks>
    <hyperlink ref="A41" r:id="rId1"/>
    <hyperlink ref="A41:B41" r:id="rId2" display="https://zagreb.hr/statistika"/>
    <hyperlink ref="A42:B42" r:id="rId3" display="e-mail: statistika@zagreb.hr"/>
  </hyperlink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H1" sqref="H1"/>
    </sheetView>
  </sheetViews>
  <sheetFormatPr defaultRowHeight="15" x14ac:dyDescent="0.25"/>
  <cols>
    <col min="1" max="1" width="10.85546875" customWidth="1"/>
    <col min="2" max="2" width="48.28515625" customWidth="1"/>
    <col min="3" max="3" width="7.5703125" customWidth="1"/>
    <col min="4" max="4" width="14.42578125" customWidth="1"/>
    <col min="5" max="5" width="4.5703125" customWidth="1"/>
  </cols>
  <sheetData>
    <row r="1" spans="1:5" ht="17.25" customHeight="1" x14ac:dyDescent="0.25">
      <c r="A1" s="64" t="s">
        <v>54</v>
      </c>
      <c r="B1" s="65"/>
      <c r="C1" s="66" t="s">
        <v>55</v>
      </c>
      <c r="D1" s="67"/>
      <c r="E1" s="33"/>
    </row>
    <row r="2" spans="1:5" x14ac:dyDescent="0.25">
      <c r="A2" s="19"/>
      <c r="B2" s="19"/>
      <c r="C2" s="19"/>
    </row>
    <row r="3" spans="1:5" x14ac:dyDescent="0.25">
      <c r="A3" s="47" t="s">
        <v>77</v>
      </c>
      <c r="B3" s="47" t="s">
        <v>78</v>
      </c>
      <c r="C3" s="46" t="s">
        <v>65</v>
      </c>
      <c r="D3" s="45" t="s">
        <v>66</v>
      </c>
    </row>
    <row r="4" spans="1:5" ht="27.75" customHeight="1" x14ac:dyDescent="0.25">
      <c r="A4" s="47" t="s">
        <v>91</v>
      </c>
      <c r="B4" s="47" t="s">
        <v>93</v>
      </c>
      <c r="C4" s="78"/>
      <c r="D4" s="45"/>
    </row>
    <row r="5" spans="1:5" x14ac:dyDescent="0.25">
      <c r="A5" s="47" t="s">
        <v>86</v>
      </c>
      <c r="B5" s="47" t="s">
        <v>87</v>
      </c>
    </row>
    <row r="6" spans="1:5" ht="18" customHeight="1" x14ac:dyDescent="0.25">
      <c r="A6" s="47" t="s">
        <v>108</v>
      </c>
      <c r="B6" s="47" t="s">
        <v>109</v>
      </c>
      <c r="C6" s="44"/>
      <c r="D6" s="45"/>
    </row>
    <row r="7" spans="1:5" ht="27" customHeight="1" x14ac:dyDescent="0.25">
      <c r="A7" s="43" t="s">
        <v>76</v>
      </c>
      <c r="B7" s="43" t="s">
        <v>84</v>
      </c>
    </row>
    <row r="8" spans="1:5" x14ac:dyDescent="0.25">
      <c r="A8" s="47" t="s">
        <v>63</v>
      </c>
      <c r="B8" s="47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Sadržaj</vt:lpstr>
      <vt:lpstr>Tab 1</vt:lpstr>
      <vt:lpstr>graf G1</vt:lpstr>
      <vt:lpstr>Tab 2</vt:lpstr>
      <vt:lpstr>graf G2.</vt:lpstr>
      <vt:lpstr>Tab 3</vt:lpstr>
      <vt:lpstr>graf G3.</vt:lpstr>
      <vt:lpstr>Metodologija</vt:lpstr>
      <vt:lpstr>Kratice i znakovi</vt:lpstr>
      <vt:lpstr>'graf G1'!Print_Area</vt:lpstr>
      <vt:lpstr>'graf G2.'!Print_Area</vt:lpstr>
      <vt:lpstr>'graf G3.'!Print_Area</vt:lpstr>
      <vt:lpstr>'Tab 1'!Print_Area</vt:lpstr>
      <vt:lpstr>'Tab 2'!Print_Area</vt:lpstr>
      <vt:lpstr>'Tab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2025-01-20T09:57:26Z</dcterms:modified>
</cp:coreProperties>
</file>